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1\"/>
    </mc:Choice>
  </mc:AlternateContent>
  <xr:revisionPtr revIDLastSave="0" documentId="13_ncr:1_{FF46ED33-45DD-473E-A3B0-A2DB648E60F0}" xr6:coauthVersionLast="47" xr6:coauthVersionMax="47" xr10:uidLastSave="{00000000-0000-0000-0000-000000000000}"/>
  <bookViews>
    <workbookView xWindow="28005" yWindow="3855" windowWidth="15375" windowHeight="7965" activeTab="1" xr2:uid="{00000000-000D-0000-FFFF-FFFF00000000}"/>
  </bookViews>
  <sheets>
    <sheet name="Foglio2" sheetId="2" r:id="rId1"/>
    <sheet name="Foglio1" sheetId="1" r:id="rId2"/>
  </sheet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56" i="1" l="1"/>
  <c r="K255" i="1"/>
  <c r="M255" i="1" s="1"/>
  <c r="N255" i="1" s="1"/>
  <c r="K254" i="1"/>
  <c r="M254" i="1" s="1"/>
  <c r="N254" i="1" s="1"/>
  <c r="K253" i="1"/>
  <c r="K252" i="1"/>
  <c r="K251" i="1"/>
  <c r="M251" i="1" s="1"/>
  <c r="N251" i="1" s="1"/>
  <c r="K250" i="1"/>
  <c r="K249" i="1"/>
  <c r="K248" i="1"/>
  <c r="K247" i="1"/>
  <c r="M247" i="1" s="1"/>
  <c r="N247" i="1" s="1"/>
  <c r="K246" i="1"/>
  <c r="M246" i="1" s="1"/>
  <c r="N246" i="1" s="1"/>
  <c r="K245" i="1"/>
  <c r="K244" i="1"/>
  <c r="K243" i="1"/>
  <c r="M243" i="1" s="1"/>
  <c r="N243" i="1" s="1"/>
  <c r="K242" i="1"/>
  <c r="K241" i="1"/>
  <c r="K240" i="1"/>
  <c r="K239" i="1"/>
  <c r="M239" i="1" s="1"/>
  <c r="N239" i="1" s="1"/>
  <c r="K238" i="1"/>
  <c r="M238" i="1" s="1"/>
  <c r="N238" i="1" s="1"/>
  <c r="K237" i="1"/>
  <c r="K236" i="1"/>
  <c r="K235" i="1"/>
  <c r="M235" i="1" s="1"/>
  <c r="N235" i="1" s="1"/>
  <c r="K234" i="1"/>
  <c r="K233" i="1"/>
  <c r="K232" i="1"/>
  <c r="K231" i="1"/>
  <c r="M231" i="1" s="1"/>
  <c r="N231" i="1" s="1"/>
  <c r="K230" i="1"/>
  <c r="M230" i="1" s="1"/>
  <c r="N230" i="1" s="1"/>
  <c r="K229" i="1"/>
  <c r="K228" i="1"/>
  <c r="K227" i="1"/>
  <c r="M227" i="1" s="1"/>
  <c r="N227" i="1" s="1"/>
  <c r="K226" i="1"/>
  <c r="K225" i="1"/>
  <c r="K224" i="1"/>
  <c r="K223" i="1"/>
  <c r="M223" i="1" s="1"/>
  <c r="N223" i="1" s="1"/>
  <c r="K222" i="1"/>
  <c r="M222" i="1" s="1"/>
  <c r="N222" i="1" s="1"/>
  <c r="K221" i="1"/>
  <c r="K220" i="1"/>
  <c r="K219" i="1"/>
  <c r="M219" i="1" s="1"/>
  <c r="N219" i="1" s="1"/>
  <c r="K218" i="1"/>
  <c r="K217" i="1"/>
  <c r="K216" i="1"/>
  <c r="K215" i="1"/>
  <c r="M215" i="1" s="1"/>
  <c r="N215" i="1" s="1"/>
  <c r="K214" i="1"/>
  <c r="M214" i="1" s="1"/>
  <c r="N214" i="1" s="1"/>
  <c r="K213" i="1"/>
  <c r="K212" i="1"/>
  <c r="K211" i="1"/>
  <c r="M211" i="1" s="1"/>
  <c r="N211" i="1" s="1"/>
  <c r="K210" i="1"/>
  <c r="K209" i="1"/>
  <c r="K208" i="1"/>
  <c r="K207" i="1"/>
  <c r="M207" i="1" s="1"/>
  <c r="N207" i="1" s="1"/>
  <c r="K206" i="1"/>
  <c r="M206" i="1" s="1"/>
  <c r="N206" i="1" s="1"/>
  <c r="K205" i="1"/>
  <c r="K204" i="1"/>
  <c r="K203" i="1"/>
  <c r="M203" i="1" s="1"/>
  <c r="N203" i="1" s="1"/>
  <c r="K202" i="1"/>
  <c r="K201" i="1"/>
  <c r="K200" i="1"/>
  <c r="K199" i="1"/>
  <c r="M199" i="1" s="1"/>
  <c r="N199" i="1" s="1"/>
  <c r="K198" i="1"/>
  <c r="M198" i="1" s="1"/>
  <c r="N198" i="1" s="1"/>
  <c r="K197" i="1"/>
  <c r="K196" i="1"/>
  <c r="K195" i="1"/>
  <c r="M195" i="1" s="1"/>
  <c r="N195" i="1" s="1"/>
  <c r="K194" i="1"/>
  <c r="K193" i="1"/>
  <c r="K192" i="1"/>
  <c r="K191" i="1"/>
  <c r="M191" i="1" s="1"/>
  <c r="N191" i="1" s="1"/>
  <c r="K190" i="1"/>
  <c r="M190" i="1" s="1"/>
  <c r="N190" i="1" s="1"/>
  <c r="K189" i="1"/>
  <c r="K188" i="1"/>
  <c r="K187" i="1"/>
  <c r="M187" i="1" s="1"/>
  <c r="N187" i="1" s="1"/>
  <c r="K186" i="1"/>
  <c r="K185" i="1"/>
  <c r="K184" i="1"/>
  <c r="K183" i="1"/>
  <c r="M183" i="1" s="1"/>
  <c r="N183" i="1" s="1"/>
  <c r="M182" i="1"/>
  <c r="N182" i="1" s="1"/>
  <c r="K182" i="1"/>
  <c r="K181" i="1"/>
  <c r="K180" i="1"/>
  <c r="K179" i="1"/>
  <c r="M179" i="1" s="1"/>
  <c r="N179" i="1" s="1"/>
  <c r="K178" i="1"/>
  <c r="K177" i="1"/>
  <c r="K176" i="1"/>
  <c r="K175" i="1"/>
  <c r="M175" i="1" s="1"/>
  <c r="N175" i="1" s="1"/>
  <c r="K174" i="1"/>
  <c r="M174" i="1" s="1"/>
  <c r="N174" i="1" s="1"/>
  <c r="K173" i="1"/>
  <c r="K172" i="1"/>
  <c r="K171" i="1"/>
  <c r="M171" i="1" s="1"/>
  <c r="N171" i="1" s="1"/>
  <c r="K170" i="1"/>
  <c r="K169" i="1"/>
  <c r="K168" i="1"/>
  <c r="K167" i="1"/>
  <c r="M167" i="1" s="1"/>
  <c r="N167" i="1" s="1"/>
  <c r="K166" i="1"/>
  <c r="M166" i="1" s="1"/>
  <c r="N166" i="1" s="1"/>
  <c r="K165" i="1"/>
  <c r="K164" i="1"/>
  <c r="K163" i="1"/>
  <c r="M163" i="1" s="1"/>
  <c r="N163" i="1" s="1"/>
  <c r="K162" i="1"/>
  <c r="K161" i="1"/>
  <c r="K160" i="1"/>
  <c r="K159" i="1"/>
  <c r="M159" i="1" s="1"/>
  <c r="N159" i="1" s="1"/>
  <c r="K158" i="1"/>
  <c r="M158" i="1" s="1"/>
  <c r="N158" i="1" s="1"/>
  <c r="K157" i="1"/>
  <c r="K156" i="1"/>
  <c r="K155" i="1"/>
  <c r="M155" i="1" s="1"/>
  <c r="N155" i="1" s="1"/>
  <c r="K154" i="1"/>
  <c r="K153" i="1"/>
  <c r="K152" i="1"/>
  <c r="K151" i="1"/>
  <c r="M151" i="1" s="1"/>
  <c r="N151" i="1" s="1"/>
  <c r="K150" i="1"/>
  <c r="M150" i="1" s="1"/>
  <c r="N150" i="1" s="1"/>
  <c r="K149" i="1"/>
  <c r="K148" i="1"/>
  <c r="K147" i="1"/>
  <c r="M147" i="1" s="1"/>
  <c r="N147" i="1" s="1"/>
  <c r="K146" i="1"/>
  <c r="K145" i="1"/>
  <c r="K144" i="1"/>
  <c r="K143" i="1"/>
  <c r="M143" i="1" s="1"/>
  <c r="N143" i="1" s="1"/>
  <c r="K142" i="1"/>
  <c r="M142" i="1" s="1"/>
  <c r="N142" i="1" s="1"/>
  <c r="K141" i="1"/>
  <c r="K140" i="1"/>
  <c r="K139" i="1"/>
  <c r="M139" i="1" s="1"/>
  <c r="N139" i="1" s="1"/>
  <c r="K138" i="1"/>
  <c r="K137" i="1"/>
  <c r="K136" i="1"/>
  <c r="K135" i="1"/>
  <c r="M135" i="1" s="1"/>
  <c r="N135" i="1" s="1"/>
  <c r="K134" i="1"/>
  <c r="M134" i="1" s="1"/>
  <c r="N134" i="1" s="1"/>
  <c r="K133" i="1"/>
  <c r="K132" i="1"/>
  <c r="K131" i="1"/>
  <c r="M131" i="1" s="1"/>
  <c r="N131" i="1" s="1"/>
  <c r="K130" i="1"/>
  <c r="K129" i="1"/>
  <c r="K128" i="1"/>
  <c r="K127" i="1"/>
  <c r="M127" i="1" s="1"/>
  <c r="N127" i="1" s="1"/>
  <c r="K126" i="1"/>
  <c r="M126" i="1" s="1"/>
  <c r="N126" i="1" s="1"/>
  <c r="K125" i="1"/>
  <c r="K124" i="1"/>
  <c r="K123" i="1"/>
  <c r="M123" i="1" s="1"/>
  <c r="N123" i="1" s="1"/>
  <c r="K122" i="1"/>
  <c r="K121" i="1"/>
  <c r="K120" i="1"/>
  <c r="K119" i="1"/>
  <c r="M119" i="1" s="1"/>
  <c r="N119" i="1" s="1"/>
  <c r="K118" i="1"/>
  <c r="M118" i="1" s="1"/>
  <c r="N118" i="1" s="1"/>
  <c r="K117" i="1"/>
  <c r="K116" i="1"/>
  <c r="K115" i="1"/>
  <c r="M115" i="1" s="1"/>
  <c r="N115" i="1" s="1"/>
  <c r="K114" i="1"/>
  <c r="K113" i="1"/>
  <c r="K112" i="1"/>
  <c r="K111" i="1"/>
  <c r="M111" i="1" s="1"/>
  <c r="N111" i="1" s="1"/>
  <c r="K110" i="1"/>
  <c r="M110" i="1" s="1"/>
  <c r="N110" i="1" s="1"/>
  <c r="K109" i="1"/>
  <c r="K108" i="1"/>
  <c r="K107" i="1"/>
  <c r="M107" i="1" s="1"/>
  <c r="N107" i="1" s="1"/>
  <c r="K106" i="1"/>
  <c r="K105" i="1"/>
  <c r="K104" i="1"/>
  <c r="K103" i="1"/>
  <c r="M103" i="1" s="1"/>
  <c r="N103" i="1" s="1"/>
  <c r="K102" i="1"/>
  <c r="M102" i="1" s="1"/>
  <c r="N102" i="1" s="1"/>
  <c r="K101" i="1"/>
  <c r="K100" i="1"/>
  <c r="K99" i="1"/>
  <c r="M99" i="1" s="1"/>
  <c r="N99" i="1" s="1"/>
  <c r="K98" i="1"/>
  <c r="K97" i="1"/>
  <c r="K96" i="1"/>
  <c r="K95" i="1"/>
  <c r="M95" i="1" s="1"/>
  <c r="N95" i="1" s="1"/>
  <c r="K94" i="1"/>
  <c r="M94" i="1" s="1"/>
  <c r="N94" i="1" s="1"/>
  <c r="K93" i="1"/>
  <c r="K92" i="1"/>
  <c r="K91" i="1"/>
  <c r="M91" i="1" s="1"/>
  <c r="N91" i="1" s="1"/>
  <c r="K90" i="1"/>
  <c r="K89" i="1"/>
  <c r="K88" i="1"/>
  <c r="K87" i="1"/>
  <c r="K86" i="1"/>
  <c r="K85" i="1"/>
  <c r="M85" i="1" s="1"/>
  <c r="N85" i="1" s="1"/>
  <c r="K84" i="1"/>
  <c r="M84" i="1" s="1"/>
  <c r="N84" i="1" s="1"/>
  <c r="K83" i="1"/>
  <c r="K82" i="1"/>
  <c r="K81" i="1"/>
  <c r="M81" i="1" s="1"/>
  <c r="N81" i="1" s="1"/>
  <c r="K80" i="1"/>
  <c r="M80" i="1" s="1"/>
  <c r="N80" i="1" s="1"/>
  <c r="K79" i="1"/>
  <c r="K78" i="1"/>
  <c r="K77" i="1"/>
  <c r="K76" i="1"/>
  <c r="M76" i="1" s="1"/>
  <c r="N76" i="1" s="1"/>
  <c r="K75" i="1"/>
  <c r="K74" i="1"/>
  <c r="K73" i="1"/>
  <c r="K72" i="1"/>
  <c r="M72" i="1" s="1"/>
  <c r="N72" i="1" s="1"/>
  <c r="K71" i="1"/>
  <c r="M71" i="1" s="1"/>
  <c r="K70" i="1"/>
  <c r="K69" i="1"/>
  <c r="K68" i="1"/>
  <c r="M68" i="1" s="1"/>
  <c r="N68" i="1" s="1"/>
  <c r="K67" i="1"/>
  <c r="M67" i="1" s="1"/>
  <c r="K66" i="1"/>
  <c r="K65" i="1"/>
  <c r="M65" i="1" s="1"/>
  <c r="N65" i="1" s="1"/>
  <c r="K64" i="1"/>
  <c r="M64" i="1" s="1"/>
  <c r="N64" i="1" s="1"/>
  <c r="K63" i="1"/>
  <c r="M63" i="1" s="1"/>
  <c r="K62" i="1"/>
  <c r="K61" i="1"/>
  <c r="M61" i="1" s="1"/>
  <c r="N61" i="1" s="1"/>
  <c r="K60" i="1"/>
  <c r="M60" i="1" s="1"/>
  <c r="N60" i="1" s="1"/>
  <c r="K59" i="1"/>
  <c r="M59" i="1" s="1"/>
  <c r="K58" i="1"/>
  <c r="K57" i="1"/>
  <c r="K56" i="1"/>
  <c r="M56" i="1" s="1"/>
  <c r="N56" i="1" s="1"/>
  <c r="K55" i="1"/>
  <c r="M55" i="1" s="1"/>
  <c r="K54" i="1"/>
  <c r="K53" i="1"/>
  <c r="K52" i="1"/>
  <c r="M52" i="1" s="1"/>
  <c r="N52" i="1" s="1"/>
  <c r="K51" i="1"/>
  <c r="K50" i="1"/>
  <c r="K49" i="1"/>
  <c r="M49" i="1" s="1"/>
  <c r="N49" i="1" s="1"/>
  <c r="K48" i="1"/>
  <c r="M48" i="1" s="1"/>
  <c r="N48" i="1" s="1"/>
  <c r="K47" i="1"/>
  <c r="K46" i="1"/>
  <c r="K45" i="1"/>
  <c r="M45" i="1" s="1"/>
  <c r="N45" i="1" s="1"/>
  <c r="K44" i="1"/>
  <c r="M44" i="1" s="1"/>
  <c r="N44" i="1" s="1"/>
  <c r="K43" i="1"/>
  <c r="M43" i="1" s="1"/>
  <c r="K42" i="1"/>
  <c r="K41" i="1"/>
  <c r="K40" i="1"/>
  <c r="M40" i="1" s="1"/>
  <c r="N40" i="1" s="1"/>
  <c r="K39" i="1"/>
  <c r="M39" i="1" s="1"/>
  <c r="K38" i="1"/>
  <c r="K37" i="1"/>
  <c r="K36" i="1"/>
  <c r="M36" i="1" s="1"/>
  <c r="N36" i="1" s="1"/>
  <c r="K35" i="1"/>
  <c r="K34" i="1"/>
  <c r="K33" i="1"/>
  <c r="M33" i="1" s="1"/>
  <c r="N33" i="1" s="1"/>
  <c r="K32" i="1"/>
  <c r="M32" i="1" s="1"/>
  <c r="N32" i="1" s="1"/>
  <c r="K31" i="1"/>
  <c r="K30" i="1"/>
  <c r="K29" i="1"/>
  <c r="M29" i="1" s="1"/>
  <c r="N29" i="1" s="1"/>
  <c r="K28" i="1"/>
  <c r="M28" i="1" s="1"/>
  <c r="N28" i="1" s="1"/>
  <c r="K27" i="1"/>
  <c r="M27" i="1" s="1"/>
  <c r="K26" i="1"/>
  <c r="K25" i="1"/>
  <c r="K24" i="1"/>
  <c r="M24" i="1" s="1"/>
  <c r="N24" i="1" s="1"/>
  <c r="K23" i="1"/>
  <c r="M23" i="1" s="1"/>
  <c r="K22" i="1"/>
  <c r="K21" i="1"/>
  <c r="K20" i="1"/>
  <c r="M20" i="1" s="1"/>
  <c r="N20" i="1" s="1"/>
  <c r="K19" i="1"/>
  <c r="K18" i="1"/>
  <c r="K17" i="1"/>
  <c r="M17" i="1" s="1"/>
  <c r="N17" i="1" s="1"/>
  <c r="K16" i="1"/>
  <c r="M16" i="1" s="1"/>
  <c r="N16" i="1" s="1"/>
  <c r="K15" i="1"/>
  <c r="K14" i="1"/>
  <c r="K13" i="1"/>
  <c r="M13" i="1" s="1"/>
  <c r="N13" i="1" s="1"/>
  <c r="K12" i="1"/>
  <c r="M12" i="1" s="1"/>
  <c r="N12" i="1" s="1"/>
  <c r="K11" i="1"/>
  <c r="M11" i="1" s="1"/>
  <c r="K10" i="1"/>
  <c r="K9" i="1"/>
  <c r="K8" i="1"/>
  <c r="M8" i="1" s="1"/>
  <c r="N8" i="1" s="1"/>
  <c r="K7" i="1"/>
  <c r="M7" i="1" s="1"/>
  <c r="K6" i="1"/>
  <c r="K5" i="1"/>
  <c r="M4" i="1"/>
  <c r="N4" i="1" s="1"/>
  <c r="K4" i="1"/>
  <c r="K3" i="1"/>
  <c r="M3" i="1" s="1"/>
  <c r="K2" i="1"/>
  <c r="M77" i="1" l="1"/>
  <c r="N77" i="1" s="1"/>
  <c r="M37" i="1"/>
  <c r="N37" i="1" s="1"/>
  <c r="M41" i="1"/>
  <c r="N41" i="1" s="1"/>
  <c r="M53" i="1"/>
  <c r="N53" i="1" s="1"/>
  <c r="M57" i="1"/>
  <c r="N57" i="1" s="1"/>
  <c r="M69" i="1"/>
  <c r="N69" i="1" s="1"/>
  <c r="M73" i="1"/>
  <c r="N73" i="1" s="1"/>
  <c r="M90" i="1"/>
  <c r="N90" i="1" s="1"/>
  <c r="M98" i="1"/>
  <c r="N98" i="1" s="1"/>
  <c r="M106" i="1"/>
  <c r="N106" i="1" s="1"/>
  <c r="M114" i="1"/>
  <c r="N114" i="1" s="1"/>
  <c r="M122" i="1"/>
  <c r="N122" i="1" s="1"/>
  <c r="M130" i="1"/>
  <c r="N130" i="1" s="1"/>
  <c r="M138" i="1"/>
  <c r="N138" i="1" s="1"/>
  <c r="M146" i="1"/>
  <c r="N146" i="1" s="1"/>
  <c r="M154" i="1"/>
  <c r="N154" i="1" s="1"/>
  <c r="M162" i="1"/>
  <c r="N162" i="1" s="1"/>
  <c r="M170" i="1"/>
  <c r="N170" i="1" s="1"/>
  <c r="M178" i="1"/>
  <c r="N178" i="1" s="1"/>
  <c r="M186" i="1"/>
  <c r="N186" i="1" s="1"/>
  <c r="M194" i="1"/>
  <c r="N194" i="1" s="1"/>
  <c r="M202" i="1"/>
  <c r="N202" i="1" s="1"/>
  <c r="M210" i="1"/>
  <c r="N210" i="1" s="1"/>
  <c r="M218" i="1"/>
  <c r="N218" i="1" s="1"/>
  <c r="M226" i="1"/>
  <c r="N226" i="1" s="1"/>
  <c r="M234" i="1"/>
  <c r="N234" i="1" s="1"/>
  <c r="M242" i="1"/>
  <c r="N242" i="1" s="1"/>
  <c r="M250" i="1"/>
  <c r="N250" i="1" s="1"/>
  <c r="M5" i="1"/>
  <c r="N5" i="1" s="1"/>
  <c r="M9" i="1"/>
  <c r="N9" i="1" s="1"/>
  <c r="M21" i="1"/>
  <c r="N21" i="1" s="1"/>
  <c r="M25" i="1"/>
  <c r="N25" i="1" s="1"/>
  <c r="M2" i="1"/>
  <c r="N2" i="1" s="1"/>
  <c r="M34" i="1"/>
  <c r="N34" i="1" s="1"/>
  <c r="M50" i="1"/>
  <c r="N50" i="1" s="1"/>
  <c r="M66" i="1"/>
  <c r="N66" i="1" s="1"/>
  <c r="M22" i="1"/>
  <c r="N22" i="1" s="1"/>
  <c r="M38" i="1"/>
  <c r="N38" i="1" s="1"/>
  <c r="M54" i="1"/>
  <c r="N54" i="1" s="1"/>
  <c r="M70" i="1"/>
  <c r="N70" i="1" s="1"/>
  <c r="M97" i="1"/>
  <c r="N97" i="1" s="1"/>
  <c r="M113" i="1"/>
  <c r="N113" i="1" s="1"/>
  <c r="M129" i="1"/>
  <c r="N129" i="1" s="1"/>
  <c r="M145" i="1"/>
  <c r="N145" i="1" s="1"/>
  <c r="M161" i="1"/>
  <c r="N161" i="1" s="1"/>
  <c r="M193" i="1"/>
  <c r="N193" i="1" s="1"/>
  <c r="M217" i="1"/>
  <c r="N217" i="1" s="1"/>
  <c r="M241" i="1"/>
  <c r="N241" i="1" s="1"/>
  <c r="M249" i="1"/>
  <c r="N249" i="1" s="1"/>
  <c r="N7" i="1"/>
  <c r="M10" i="1"/>
  <c r="N10" i="1" s="1"/>
  <c r="M19" i="1"/>
  <c r="N19" i="1" s="1"/>
  <c r="N23" i="1"/>
  <c r="M26" i="1"/>
  <c r="N26" i="1" s="1"/>
  <c r="M35" i="1"/>
  <c r="N35" i="1" s="1"/>
  <c r="N39" i="1"/>
  <c r="M42" i="1"/>
  <c r="N42" i="1" s="1"/>
  <c r="M51" i="1"/>
  <c r="N51" i="1" s="1"/>
  <c r="N55" i="1"/>
  <c r="M58" i="1"/>
  <c r="N58" i="1" s="1"/>
  <c r="N71" i="1"/>
  <c r="M75" i="1"/>
  <c r="N75" i="1"/>
  <c r="M18" i="1"/>
  <c r="N18" i="1" s="1"/>
  <c r="N63" i="1"/>
  <c r="M83" i="1"/>
  <c r="N83" i="1" s="1"/>
  <c r="N3" i="1"/>
  <c r="M6" i="1"/>
  <c r="N6" i="1" s="1"/>
  <c r="M15" i="1"/>
  <c r="N15" i="1" s="1"/>
  <c r="M31" i="1"/>
  <c r="N31" i="1" s="1"/>
  <c r="M47" i="1"/>
  <c r="N47" i="1" s="1"/>
  <c r="N67" i="1"/>
  <c r="M79" i="1"/>
  <c r="N79" i="1" s="1"/>
  <c r="M89" i="1"/>
  <c r="N89" i="1" s="1"/>
  <c r="M105" i="1"/>
  <c r="N105" i="1" s="1"/>
  <c r="M121" i="1"/>
  <c r="N121" i="1" s="1"/>
  <c r="M137" i="1"/>
  <c r="N137" i="1" s="1"/>
  <c r="M153" i="1"/>
  <c r="N153" i="1" s="1"/>
  <c r="M169" i="1"/>
  <c r="N169" i="1" s="1"/>
  <c r="M177" i="1"/>
  <c r="N177" i="1" s="1"/>
  <c r="M185" i="1"/>
  <c r="N185" i="1" s="1"/>
  <c r="M201" i="1"/>
  <c r="N201" i="1" s="1"/>
  <c r="M209" i="1"/>
  <c r="N209" i="1" s="1"/>
  <c r="M225" i="1"/>
  <c r="N225" i="1" s="1"/>
  <c r="M233" i="1"/>
  <c r="N233" i="1" s="1"/>
  <c r="N11" i="1"/>
  <c r="M14" i="1"/>
  <c r="N14" i="1" s="1"/>
  <c r="N27" i="1"/>
  <c r="M30" i="1"/>
  <c r="N30" i="1" s="1"/>
  <c r="N43" i="1"/>
  <c r="M46" i="1"/>
  <c r="N46" i="1" s="1"/>
  <c r="N59" i="1"/>
  <c r="M62" i="1"/>
  <c r="N62" i="1" s="1"/>
  <c r="M87" i="1"/>
  <c r="N87" i="1" s="1"/>
  <c r="M93" i="1"/>
  <c r="N93" i="1" s="1"/>
  <c r="M101" i="1"/>
  <c r="N101" i="1" s="1"/>
  <c r="M109" i="1"/>
  <c r="N109" i="1" s="1"/>
  <c r="M117" i="1"/>
  <c r="N117" i="1" s="1"/>
  <c r="M125" i="1"/>
  <c r="N125" i="1" s="1"/>
  <c r="M133" i="1"/>
  <c r="N133" i="1" s="1"/>
  <c r="M141" i="1"/>
  <c r="N141" i="1" s="1"/>
  <c r="M149" i="1"/>
  <c r="N149" i="1" s="1"/>
  <c r="M157" i="1"/>
  <c r="N157" i="1" s="1"/>
  <c r="M165" i="1"/>
  <c r="N165" i="1" s="1"/>
  <c r="M173" i="1"/>
  <c r="N173" i="1" s="1"/>
  <c r="M181" i="1"/>
  <c r="N181" i="1" s="1"/>
  <c r="M189" i="1"/>
  <c r="N189" i="1" s="1"/>
  <c r="M197" i="1"/>
  <c r="N197" i="1" s="1"/>
  <c r="M205" i="1"/>
  <c r="N205" i="1" s="1"/>
  <c r="M213" i="1"/>
  <c r="N213" i="1" s="1"/>
  <c r="M221" i="1"/>
  <c r="N221" i="1" s="1"/>
  <c r="M229" i="1"/>
  <c r="N229" i="1" s="1"/>
  <c r="M237" i="1"/>
  <c r="N237" i="1" s="1"/>
  <c r="M245" i="1"/>
  <c r="N245" i="1" s="1"/>
  <c r="M253" i="1"/>
  <c r="N253" i="1" s="1"/>
  <c r="M74" i="1"/>
  <c r="N74" i="1" s="1"/>
  <c r="M78" i="1"/>
  <c r="N78" i="1" s="1"/>
  <c r="M82" i="1"/>
  <c r="N82" i="1" s="1"/>
  <c r="M86" i="1"/>
  <c r="N86" i="1" s="1"/>
  <c r="M88" i="1"/>
  <c r="N88" i="1" s="1"/>
  <c r="M92" i="1"/>
  <c r="N92" i="1" s="1"/>
  <c r="M96" i="1"/>
  <c r="N96" i="1" s="1"/>
  <c r="M100" i="1"/>
  <c r="N100" i="1" s="1"/>
  <c r="M104" i="1"/>
  <c r="N104" i="1" s="1"/>
  <c r="M108" i="1"/>
  <c r="N108" i="1" s="1"/>
  <c r="M112" i="1"/>
  <c r="N112" i="1" s="1"/>
  <c r="M116" i="1"/>
  <c r="N116" i="1" s="1"/>
  <c r="M120" i="1"/>
  <c r="N120" i="1" s="1"/>
  <c r="M124" i="1"/>
  <c r="N124" i="1" s="1"/>
  <c r="M128" i="1"/>
  <c r="N128" i="1" s="1"/>
  <c r="M132" i="1"/>
  <c r="N132" i="1" s="1"/>
  <c r="M136" i="1"/>
  <c r="N136" i="1" s="1"/>
  <c r="M140" i="1"/>
  <c r="N140" i="1" s="1"/>
  <c r="M144" i="1"/>
  <c r="N144" i="1" s="1"/>
  <c r="M148" i="1"/>
  <c r="N148" i="1" s="1"/>
  <c r="M152" i="1"/>
  <c r="N152" i="1" s="1"/>
  <c r="M156" i="1"/>
  <c r="N156" i="1" s="1"/>
  <c r="M160" i="1"/>
  <c r="N160" i="1" s="1"/>
  <c r="M164" i="1"/>
  <c r="N164" i="1" s="1"/>
  <c r="M168" i="1"/>
  <c r="N168" i="1" s="1"/>
  <c r="M172" i="1"/>
  <c r="N172" i="1" s="1"/>
  <c r="M176" i="1"/>
  <c r="N176" i="1" s="1"/>
  <c r="M180" i="1"/>
  <c r="N180" i="1" s="1"/>
  <c r="M184" i="1"/>
  <c r="N184" i="1" s="1"/>
  <c r="M188" i="1"/>
  <c r="N188" i="1" s="1"/>
  <c r="M192" i="1"/>
  <c r="N192" i="1" s="1"/>
  <c r="M196" i="1"/>
  <c r="N196" i="1" s="1"/>
  <c r="M200" i="1"/>
  <c r="N200" i="1" s="1"/>
  <c r="M204" i="1"/>
  <c r="N204" i="1" s="1"/>
  <c r="M208" i="1"/>
  <c r="N208" i="1" s="1"/>
  <c r="M212" i="1"/>
  <c r="N212" i="1" s="1"/>
  <c r="M216" i="1"/>
  <c r="N216" i="1" s="1"/>
  <c r="M220" i="1"/>
  <c r="N220" i="1" s="1"/>
  <c r="M224" i="1"/>
  <c r="N224" i="1" s="1"/>
  <c r="M228" i="1"/>
  <c r="N228" i="1" s="1"/>
  <c r="M232" i="1"/>
  <c r="N232" i="1" s="1"/>
  <c r="M236" i="1"/>
  <c r="N236" i="1" s="1"/>
  <c r="M240" i="1"/>
  <c r="N240" i="1" s="1"/>
  <c r="M244" i="1"/>
  <c r="N244" i="1" s="1"/>
  <c r="M248" i="1"/>
  <c r="N248" i="1" s="1"/>
  <c r="M252" i="1"/>
  <c r="N252" i="1" s="1"/>
  <c r="M256" i="1"/>
  <c r="N256" i="1" s="1"/>
</calcChain>
</file>

<file path=xl/sharedStrings.xml><?xml version="1.0" encoding="utf-8"?>
<sst xmlns="http://schemas.openxmlformats.org/spreadsheetml/2006/main" count="1621" uniqueCount="310">
  <si>
    <t>N. Ord</t>
  </si>
  <si>
    <t>data</t>
  </si>
  <si>
    <t>cod cliente</t>
  </si>
  <si>
    <t>COD Prodotto</t>
  </si>
  <si>
    <t>Prodotto</t>
  </si>
  <si>
    <t>Descrizione Prodotto</t>
  </si>
  <si>
    <t>Linea</t>
  </si>
  <si>
    <t>Reparto</t>
  </si>
  <si>
    <t>IMPORTO TOTALE</t>
  </si>
  <si>
    <t>% SCONTO</t>
  </si>
  <si>
    <t>SCONTO</t>
  </si>
  <si>
    <t>NETTO</t>
  </si>
  <si>
    <t>note</t>
  </si>
  <si>
    <t>R2001</t>
  </si>
  <si>
    <t>WPP15</t>
  </si>
  <si>
    <t>nastro metallo</t>
  </si>
  <si>
    <t>nastro 4 cm</t>
  </si>
  <si>
    <t>lady</t>
  </si>
  <si>
    <t>sartoria</t>
  </si>
  <si>
    <t>R2002</t>
  </si>
  <si>
    <t>ZPZ48</t>
  </si>
  <si>
    <t>bottone oro</t>
  </si>
  <si>
    <t>bottone 2,5 cm</t>
  </si>
  <si>
    <t>teen</t>
  </si>
  <si>
    <t>R2003</t>
  </si>
  <si>
    <t>R2004</t>
  </si>
  <si>
    <t>VES14</t>
  </si>
  <si>
    <t>gancio pp</t>
  </si>
  <si>
    <t>gancio dorato</t>
  </si>
  <si>
    <t>special</t>
  </si>
  <si>
    <t>accessorio</t>
  </si>
  <si>
    <t>R2005</t>
  </si>
  <si>
    <t>R2006</t>
  </si>
  <si>
    <t>NSU17</t>
  </si>
  <si>
    <t>nastro raso</t>
  </si>
  <si>
    <t>nasto h 3 cm</t>
  </si>
  <si>
    <t>R2007</t>
  </si>
  <si>
    <t>REZ45</t>
  </si>
  <si>
    <t>nastro seta</t>
  </si>
  <si>
    <t>nastro 6 cm</t>
  </si>
  <si>
    <t>verificare con magazziniere</t>
  </si>
  <si>
    <t>R2008</t>
  </si>
  <si>
    <t>R2009</t>
  </si>
  <si>
    <t>ONN15</t>
  </si>
  <si>
    <t>bottone sisi</t>
  </si>
  <si>
    <t>bottone 2 cm</t>
  </si>
  <si>
    <t>R2010</t>
  </si>
  <si>
    <t>TTU18</t>
  </si>
  <si>
    <t>fibbia plastica</t>
  </si>
  <si>
    <t>fibbia rossa e verde</t>
  </si>
  <si>
    <t>R2011</t>
  </si>
  <si>
    <t>VES18</t>
  </si>
  <si>
    <t>gancio mm</t>
  </si>
  <si>
    <t>gancio argentato</t>
  </si>
  <si>
    <t>R2012</t>
  </si>
  <si>
    <t>REZ18</t>
  </si>
  <si>
    <t>bottone lulu</t>
  </si>
  <si>
    <t>ricoperto pelle 4 cm</t>
  </si>
  <si>
    <t>R2013</t>
  </si>
  <si>
    <t>R2014</t>
  </si>
  <si>
    <t>R2015</t>
  </si>
  <si>
    <t>R2016</t>
  </si>
  <si>
    <t>NSU15</t>
  </si>
  <si>
    <t>bottone vivi</t>
  </si>
  <si>
    <t>bottone a 2</t>
  </si>
  <si>
    <t>R2017</t>
  </si>
  <si>
    <t>R2018</t>
  </si>
  <si>
    <t>R2019</t>
  </si>
  <si>
    <t>R2020</t>
  </si>
  <si>
    <t>R2021</t>
  </si>
  <si>
    <t>R2022</t>
  </si>
  <si>
    <t>R2023</t>
  </si>
  <si>
    <t>R2024</t>
  </si>
  <si>
    <t>R2025</t>
  </si>
  <si>
    <t>R2026</t>
  </si>
  <si>
    <t>R2027</t>
  </si>
  <si>
    <t>R2028</t>
  </si>
  <si>
    <t>R2029</t>
  </si>
  <si>
    <t>R2030</t>
  </si>
  <si>
    <t>R2031</t>
  </si>
  <si>
    <t>R2032</t>
  </si>
  <si>
    <t>R2033</t>
  </si>
  <si>
    <t>R2034</t>
  </si>
  <si>
    <t>R2035</t>
  </si>
  <si>
    <t>R2036</t>
  </si>
  <si>
    <t>R2037</t>
  </si>
  <si>
    <t>R2038</t>
  </si>
  <si>
    <t>R2039</t>
  </si>
  <si>
    <t>R2040</t>
  </si>
  <si>
    <t>R2041</t>
  </si>
  <si>
    <t>R2042</t>
  </si>
  <si>
    <t>R2043</t>
  </si>
  <si>
    <t>R2044</t>
  </si>
  <si>
    <t>R2045</t>
  </si>
  <si>
    <t>R2046</t>
  </si>
  <si>
    <t>R2047</t>
  </si>
  <si>
    <t>R2048</t>
  </si>
  <si>
    <t>R2049</t>
  </si>
  <si>
    <t>R2050</t>
  </si>
  <si>
    <t>R2051</t>
  </si>
  <si>
    <t>R2052</t>
  </si>
  <si>
    <t>R2053</t>
  </si>
  <si>
    <t>R2054</t>
  </si>
  <si>
    <t>R2055</t>
  </si>
  <si>
    <t>R2056</t>
  </si>
  <si>
    <t>R2057</t>
  </si>
  <si>
    <t>R2058</t>
  </si>
  <si>
    <t>R2059</t>
  </si>
  <si>
    <t>R2060</t>
  </si>
  <si>
    <t>R2061</t>
  </si>
  <si>
    <t>R2062</t>
  </si>
  <si>
    <t>R2063</t>
  </si>
  <si>
    <t>R2064</t>
  </si>
  <si>
    <t>R2065</t>
  </si>
  <si>
    <t>R2066</t>
  </si>
  <si>
    <t>R2067</t>
  </si>
  <si>
    <t>R2068</t>
  </si>
  <si>
    <t>R2069</t>
  </si>
  <si>
    <t>R2070</t>
  </si>
  <si>
    <t>R2071</t>
  </si>
  <si>
    <t>R2072</t>
  </si>
  <si>
    <t>R2073</t>
  </si>
  <si>
    <t>R2074</t>
  </si>
  <si>
    <t>R2075</t>
  </si>
  <si>
    <t>R2076</t>
  </si>
  <si>
    <t>R2077</t>
  </si>
  <si>
    <t>R2078</t>
  </si>
  <si>
    <t>R2079</t>
  </si>
  <si>
    <t>R2080</t>
  </si>
  <si>
    <t>R2081</t>
  </si>
  <si>
    <t>R2082</t>
  </si>
  <si>
    <t>R2083</t>
  </si>
  <si>
    <t>R2084</t>
  </si>
  <si>
    <t>R2085</t>
  </si>
  <si>
    <t>R2086</t>
  </si>
  <si>
    <t>R2087</t>
  </si>
  <si>
    <t>R2088</t>
  </si>
  <si>
    <t>R2089</t>
  </si>
  <si>
    <t>R2090</t>
  </si>
  <si>
    <t>R2091</t>
  </si>
  <si>
    <t>R2092</t>
  </si>
  <si>
    <t>R2093</t>
  </si>
  <si>
    <t>R2094</t>
  </si>
  <si>
    <t>R2095</t>
  </si>
  <si>
    <t>R2096</t>
  </si>
  <si>
    <t>R2097</t>
  </si>
  <si>
    <t>R2098</t>
  </si>
  <si>
    <t>R2099</t>
  </si>
  <si>
    <t>R2100</t>
  </si>
  <si>
    <t>R2101</t>
  </si>
  <si>
    <t>R2102</t>
  </si>
  <si>
    <t>R2103</t>
  </si>
  <si>
    <t>R2104</t>
  </si>
  <si>
    <t>R2105</t>
  </si>
  <si>
    <t>R2106</t>
  </si>
  <si>
    <t>R2107</t>
  </si>
  <si>
    <t>R2108</t>
  </si>
  <si>
    <t>R2109</t>
  </si>
  <si>
    <t>R2110</t>
  </si>
  <si>
    <t>R2111</t>
  </si>
  <si>
    <t>R2112</t>
  </si>
  <si>
    <t>R2113</t>
  </si>
  <si>
    <t>R2114</t>
  </si>
  <si>
    <t>R2115</t>
  </si>
  <si>
    <t>R2116</t>
  </si>
  <si>
    <t>R2117</t>
  </si>
  <si>
    <t>R2118</t>
  </si>
  <si>
    <t>R2119</t>
  </si>
  <si>
    <t>R2120</t>
  </si>
  <si>
    <t>R2121</t>
  </si>
  <si>
    <t>R2122</t>
  </si>
  <si>
    <t>R2123</t>
  </si>
  <si>
    <t>R2124</t>
  </si>
  <si>
    <t>R2125</t>
  </si>
  <si>
    <t>R2126</t>
  </si>
  <si>
    <t>R2127</t>
  </si>
  <si>
    <t>R2128</t>
  </si>
  <si>
    <t>R2129</t>
  </si>
  <si>
    <t>R2130</t>
  </si>
  <si>
    <t>R2131</t>
  </si>
  <si>
    <t>R2132</t>
  </si>
  <si>
    <t>R2133</t>
  </si>
  <si>
    <t>R2134</t>
  </si>
  <si>
    <t>R2135</t>
  </si>
  <si>
    <t>R2136</t>
  </si>
  <si>
    <t>R2137</t>
  </si>
  <si>
    <t>R2138</t>
  </si>
  <si>
    <t>R2139</t>
  </si>
  <si>
    <t>R2140</t>
  </si>
  <si>
    <t>R2141</t>
  </si>
  <si>
    <t>R2142</t>
  </si>
  <si>
    <t>R2143</t>
  </si>
  <si>
    <t>R2144</t>
  </si>
  <si>
    <t>R2145</t>
  </si>
  <si>
    <t>R2146</t>
  </si>
  <si>
    <t>R2147</t>
  </si>
  <si>
    <t>R2148</t>
  </si>
  <si>
    <t>R2149</t>
  </si>
  <si>
    <t>R2150</t>
  </si>
  <si>
    <t>R2151</t>
  </si>
  <si>
    <t>R2152</t>
  </si>
  <si>
    <t>R2153</t>
  </si>
  <si>
    <t>R2154</t>
  </si>
  <si>
    <t>R2155</t>
  </si>
  <si>
    <t>R2156</t>
  </si>
  <si>
    <t>R2157</t>
  </si>
  <si>
    <t>R2158</t>
  </si>
  <si>
    <t>R2159</t>
  </si>
  <si>
    <t>R2160</t>
  </si>
  <si>
    <t>R2161</t>
  </si>
  <si>
    <t>R2162</t>
  </si>
  <si>
    <t>R2163</t>
  </si>
  <si>
    <t>R2164</t>
  </si>
  <si>
    <t>R2165</t>
  </si>
  <si>
    <t>R2166</t>
  </si>
  <si>
    <t>R2167</t>
  </si>
  <si>
    <t>R2168</t>
  </si>
  <si>
    <t>R2169</t>
  </si>
  <si>
    <t>R2170</t>
  </si>
  <si>
    <t>R2171</t>
  </si>
  <si>
    <t>R2172</t>
  </si>
  <si>
    <t>R2173</t>
  </si>
  <si>
    <t>R2174</t>
  </si>
  <si>
    <t>R2175</t>
  </si>
  <si>
    <t>R2176</t>
  </si>
  <si>
    <t>R2177</t>
  </si>
  <si>
    <t>R2178</t>
  </si>
  <si>
    <t>R2179</t>
  </si>
  <si>
    <t>R2180</t>
  </si>
  <si>
    <t>R2181</t>
  </si>
  <si>
    <t>R2182</t>
  </si>
  <si>
    <t>R2183</t>
  </si>
  <si>
    <t>R2184</t>
  </si>
  <si>
    <t>R2185</t>
  </si>
  <si>
    <t>R2186</t>
  </si>
  <si>
    <t>R2187</t>
  </si>
  <si>
    <t>R2188</t>
  </si>
  <si>
    <t>R2189</t>
  </si>
  <si>
    <t>R2190</t>
  </si>
  <si>
    <t>R2191</t>
  </si>
  <si>
    <t>R2192</t>
  </si>
  <si>
    <t>R2193</t>
  </si>
  <si>
    <t>R2194</t>
  </si>
  <si>
    <t>R2195</t>
  </si>
  <si>
    <t>R2196</t>
  </si>
  <si>
    <t>R2197</t>
  </si>
  <si>
    <t>R2198</t>
  </si>
  <si>
    <t>R2199</t>
  </si>
  <si>
    <t>R2200</t>
  </si>
  <si>
    <t>R2201</t>
  </si>
  <si>
    <t>R2202</t>
  </si>
  <si>
    <t>R2203</t>
  </si>
  <si>
    <t>R2204</t>
  </si>
  <si>
    <t>R2205</t>
  </si>
  <si>
    <t>R2206</t>
  </si>
  <si>
    <t>R2207</t>
  </si>
  <si>
    <t>R2208</t>
  </si>
  <si>
    <t>R2209</t>
  </si>
  <si>
    <t>R2210</t>
  </si>
  <si>
    <t>R2211</t>
  </si>
  <si>
    <t>R2212</t>
  </si>
  <si>
    <t>R2213</t>
  </si>
  <si>
    <t>R2214</t>
  </si>
  <si>
    <t>R2215</t>
  </si>
  <si>
    <t>R2216</t>
  </si>
  <si>
    <t>R2217</t>
  </si>
  <si>
    <t>R2218</t>
  </si>
  <si>
    <t>R2219</t>
  </si>
  <si>
    <t>R2220</t>
  </si>
  <si>
    <t>R2221</t>
  </si>
  <si>
    <t>R2222</t>
  </si>
  <si>
    <t>R2223</t>
  </si>
  <si>
    <t>R2224</t>
  </si>
  <si>
    <t>R2225</t>
  </si>
  <si>
    <t>R2226</t>
  </si>
  <si>
    <t>R2227</t>
  </si>
  <si>
    <t>R2228</t>
  </si>
  <si>
    <t>R2229</t>
  </si>
  <si>
    <t>R2230</t>
  </si>
  <si>
    <t>R2231</t>
  </si>
  <si>
    <t>R2232</t>
  </si>
  <si>
    <t>R2233</t>
  </si>
  <si>
    <t>R2234</t>
  </si>
  <si>
    <t>R2235</t>
  </si>
  <si>
    <t>R2236</t>
  </si>
  <si>
    <t>R2237</t>
  </si>
  <si>
    <t>R2238</t>
  </si>
  <si>
    <t>R2239</t>
  </si>
  <si>
    <t>R2240</t>
  </si>
  <si>
    <t>R2241</t>
  </si>
  <si>
    <t>R2242</t>
  </si>
  <si>
    <t>R2243</t>
  </si>
  <si>
    <t>R2244</t>
  </si>
  <si>
    <t>R2245</t>
  </si>
  <si>
    <t>R2246</t>
  </si>
  <si>
    <t>R2247</t>
  </si>
  <si>
    <t>R2248</t>
  </si>
  <si>
    <t>R2249</t>
  </si>
  <si>
    <t>R2250</t>
  </si>
  <si>
    <t>R2251</t>
  </si>
  <si>
    <t>R2252</t>
  </si>
  <si>
    <t>R2253</t>
  </si>
  <si>
    <t>R2254</t>
  </si>
  <si>
    <t>R2255</t>
  </si>
  <si>
    <t>COSTO</t>
  </si>
  <si>
    <t>n pezzi</t>
  </si>
  <si>
    <t>Somma di NETTO</t>
  </si>
  <si>
    <t>Etichette di colonna</t>
  </si>
  <si>
    <t>Totale complessivo</t>
  </si>
  <si>
    <t>Etichette di riga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</si>
</sst>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l" refreshedDate="43672.821875462963" createdVersion="6" refreshedVersion="6" minRefreshableVersion="3" recordCount="255" xr:uid="{69D3FA16-D83A-41A7-87DF-9CEB3ED9FD89}">
  <cacheSource type="worksheet">
    <worksheetSource ref="A1:O256" sheet="Foglio1"/>
  </cacheSource>
  <cacheFields count="15">
    <cacheField name="N. Ord" numFmtId="0">
      <sharedItems/>
    </cacheField>
    <cacheField name="data" numFmtId="14">
      <sharedItems containsSemiMixedTypes="0" containsNonDate="0" containsDate="1" containsString="0" minDate="2019-11-01T00:00:00" maxDate="2019-11-26T00:00:00"/>
    </cacheField>
    <cacheField name="cod cliente" numFmtId="0">
      <sharedItems containsSemiMixedTypes="0" containsString="0" containsNumber="1" containsInteger="1" minValue="1054" maxValue="8450"/>
    </cacheField>
    <cacheField name="Reparto" numFmtId="166">
      <sharedItems/>
    </cacheField>
    <cacheField name="COD Prodotto" numFmtId="166">
      <sharedItems/>
    </cacheField>
    <cacheField name="Prodotto" numFmtId="166">
      <sharedItems count="10">
        <s v="nastro metallo"/>
        <s v="bottone oro"/>
        <s v="gancio pp"/>
        <s v="nastro raso"/>
        <s v="nastro seta"/>
        <s v="bottone sisi"/>
        <s v="fibbia plastica"/>
        <s v="gancio mm"/>
        <s v="bottone lulu"/>
        <s v="bottone vivi"/>
      </sharedItems>
    </cacheField>
    <cacheField name="Descrizione Prodotto" numFmtId="166">
      <sharedItems/>
    </cacheField>
    <cacheField name="COSTO" numFmtId="165">
      <sharedItems containsSemiMixedTypes="0" containsString="0" containsNumber="1" minValue="1" maxValue="15"/>
    </cacheField>
    <cacheField name="Linea" numFmtId="166">
      <sharedItems count="3">
        <s v="lady"/>
        <s v="teen"/>
        <s v="special"/>
      </sharedItems>
    </cacheField>
    <cacheField name="n pezzi" numFmtId="0">
      <sharedItems containsSemiMixedTypes="0" containsString="0" containsNumber="1" containsInteger="1" minValue="21" maxValue="996"/>
    </cacheField>
    <cacheField name="IMPORTO TOTALE" numFmtId="165">
      <sharedItems containsSemiMixedTypes="0" containsString="0" containsNumber="1" minValue="105" maxValue="14535"/>
    </cacheField>
    <cacheField name="% SCONTO" numFmtId="9">
      <sharedItems containsSemiMixedTypes="0" containsString="0" containsNumber="1" minValue="0" maxValue="0.1"/>
    </cacheField>
    <cacheField name="SCONTO" numFmtId="165">
      <sharedItems containsSemiMixedTypes="0" containsString="0" containsNumber="1" minValue="0" maxValue="1252.8"/>
    </cacheField>
    <cacheField name="NETTO" numFmtId="165">
      <sharedItems containsSemiMixedTypes="0" containsString="0" containsNumber="1" minValue="102.9" maxValue="13517.55"/>
    </cacheField>
    <cacheField name="not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5">
  <r>
    <s v="R2001"/>
    <d v="2019-11-01T00:00:00"/>
    <n v="3806"/>
    <s v="sartoria"/>
    <s v="WPP15"/>
    <x v="0"/>
    <s v="nastro 4 cm"/>
    <n v="9.5500000000000007"/>
    <x v="0"/>
    <n v="611"/>
    <n v="5835.05"/>
    <n v="0.01"/>
    <n v="58.350500000000004"/>
    <n v="5776.6995000000006"/>
    <m/>
  </r>
  <r>
    <s v="R2002"/>
    <d v="2019-11-01T00:00:00"/>
    <n v="6558"/>
    <s v="sartoria"/>
    <s v="ZPZ48"/>
    <x v="1"/>
    <s v="bottone 2,5 cm"/>
    <n v="6.2"/>
    <x v="1"/>
    <n v="112"/>
    <n v="694.4"/>
    <n v="0.04"/>
    <n v="27.776"/>
    <n v="666.62400000000002"/>
    <m/>
  </r>
  <r>
    <s v="R2003"/>
    <d v="2019-11-01T00:00:00"/>
    <n v="4254"/>
    <s v="sartoria"/>
    <s v="ZPZ48"/>
    <x v="1"/>
    <s v="bottone 2,5 cm"/>
    <n v="6.2"/>
    <x v="1"/>
    <n v="622"/>
    <n v="3856.4"/>
    <n v="0.06"/>
    <n v="231.38399999999999"/>
    <n v="3625.0160000000001"/>
    <m/>
  </r>
  <r>
    <s v="R2004"/>
    <d v="2019-11-01T00:00:00"/>
    <n v="1054"/>
    <s v="accessorio"/>
    <s v="VES14"/>
    <x v="2"/>
    <s v="gancio dorato"/>
    <n v="1.5"/>
    <x v="2"/>
    <n v="949"/>
    <n v="1423.5"/>
    <n v="0.09"/>
    <n v="128.11500000000001"/>
    <n v="1295.385"/>
    <m/>
  </r>
  <r>
    <s v="R2005"/>
    <d v="2019-11-01T00:00:00"/>
    <n v="1054"/>
    <s v="sartoria"/>
    <s v="WPP15"/>
    <x v="0"/>
    <s v="nastro 4 cm"/>
    <n v="9.5500000000000007"/>
    <x v="0"/>
    <n v="147"/>
    <n v="1403.8500000000001"/>
    <n v="7.0000000000000007E-2"/>
    <n v="98.269500000000022"/>
    <n v="1305.5805"/>
    <m/>
  </r>
  <r>
    <s v="R2006"/>
    <d v="2019-11-01T00:00:00"/>
    <n v="3806"/>
    <s v="sartoria"/>
    <s v="NSU17"/>
    <x v="3"/>
    <s v="nasto h 3 cm"/>
    <n v="7.8"/>
    <x v="0"/>
    <n v="694"/>
    <n v="5413.2"/>
    <n v="0.05"/>
    <n v="270.66000000000003"/>
    <n v="5142.54"/>
    <m/>
  </r>
  <r>
    <s v="R2007"/>
    <d v="2019-11-01T00:00:00"/>
    <n v="3118"/>
    <s v="sartoria"/>
    <s v="REZ45"/>
    <x v="4"/>
    <s v="nastro 6 cm"/>
    <n v="15"/>
    <x v="1"/>
    <n v="151"/>
    <n v="2265"/>
    <n v="7.0000000000000007E-2"/>
    <n v="158.55000000000001"/>
    <n v="2106.4499999999998"/>
    <s v="verificare con magazziniere"/>
  </r>
  <r>
    <s v="R2008"/>
    <d v="2019-11-01T00:00:00"/>
    <n v="6558"/>
    <s v="sartoria"/>
    <s v="REZ45"/>
    <x v="4"/>
    <s v="nastro 6 cm"/>
    <n v="15"/>
    <x v="1"/>
    <n v="538"/>
    <n v="8070"/>
    <n v="0"/>
    <n v="0"/>
    <n v="8070"/>
    <m/>
  </r>
  <r>
    <s v="R2009"/>
    <d v="2019-11-01T00:00:00"/>
    <n v="5870"/>
    <s v="sartoria"/>
    <s v="ONN15"/>
    <x v="5"/>
    <s v="bottone 2 cm"/>
    <n v="9"/>
    <x v="0"/>
    <n v="699"/>
    <n v="6291"/>
    <n v="0.01"/>
    <n v="62.910000000000004"/>
    <n v="6228.09"/>
    <s v="verificare con magazziniere"/>
  </r>
  <r>
    <s v="R2010"/>
    <d v="2019-11-01T00:00:00"/>
    <n v="4254"/>
    <s v="accessorio"/>
    <s v="TTU18"/>
    <x v="6"/>
    <s v="fibbia rossa e verde"/>
    <n v="1"/>
    <x v="2"/>
    <n v="576"/>
    <n v="576"/>
    <n v="0.09"/>
    <n v="51.839999999999996"/>
    <n v="524.16"/>
    <m/>
  </r>
  <r>
    <s v="R2011"/>
    <d v="2019-11-01T00:00:00"/>
    <n v="3118"/>
    <s v="accessorio"/>
    <s v="VES18"/>
    <x v="7"/>
    <s v="gancio argentato"/>
    <n v="1.5"/>
    <x v="1"/>
    <n v="984"/>
    <n v="1476"/>
    <n v="0.1"/>
    <n v="147.6"/>
    <n v="1328.4"/>
    <m/>
  </r>
  <r>
    <s v="R2012"/>
    <d v="2019-11-01T00:00:00"/>
    <n v="5870"/>
    <s v="sartoria"/>
    <s v="REZ18"/>
    <x v="8"/>
    <s v="ricoperto pelle 4 cm"/>
    <n v="2"/>
    <x v="1"/>
    <n v="597"/>
    <n v="1194"/>
    <n v="0.05"/>
    <n v="59.7"/>
    <n v="1134.3"/>
    <s v="verificare con magazziniere"/>
  </r>
  <r>
    <s v="R2013"/>
    <d v="2019-11-01T00:00:00"/>
    <n v="3118"/>
    <s v="sartoria"/>
    <s v="REZ18"/>
    <x v="8"/>
    <s v="ricoperto pelle 4 cm"/>
    <n v="2"/>
    <x v="1"/>
    <n v="794"/>
    <n v="1588"/>
    <n v="0.1"/>
    <n v="158.80000000000001"/>
    <n v="1429.2"/>
    <m/>
  </r>
  <r>
    <s v="R2014"/>
    <d v="2019-11-01T00:00:00"/>
    <n v="3670"/>
    <s v="sartoria"/>
    <s v="REZ45"/>
    <x v="4"/>
    <s v="nastro 6 cm"/>
    <n v="15"/>
    <x v="1"/>
    <n v="823"/>
    <n v="12345"/>
    <n v="0.04"/>
    <n v="493.8"/>
    <n v="11851.2"/>
    <m/>
  </r>
  <r>
    <s v="R2015"/>
    <d v="2019-11-01T00:00:00"/>
    <n v="8450"/>
    <s v="sartoria"/>
    <s v="REZ18"/>
    <x v="8"/>
    <s v="ricoperto pelle 4 cm"/>
    <n v="2"/>
    <x v="1"/>
    <n v="845"/>
    <n v="1690"/>
    <n v="0.1"/>
    <n v="169"/>
    <n v="1521"/>
    <m/>
  </r>
  <r>
    <s v="R2016"/>
    <d v="2019-11-01T00:00:00"/>
    <n v="1054"/>
    <s v="sartoria"/>
    <s v="NSU15"/>
    <x v="9"/>
    <s v="bottone a 2"/>
    <n v="8"/>
    <x v="1"/>
    <n v="850"/>
    <n v="6800"/>
    <n v="0.05"/>
    <n v="340"/>
    <n v="6460"/>
    <m/>
  </r>
  <r>
    <s v="R2017"/>
    <d v="2019-11-01T00:00:00"/>
    <n v="4254"/>
    <s v="sartoria"/>
    <s v="REZ45"/>
    <x v="4"/>
    <s v="nastro 6 cm"/>
    <n v="15"/>
    <x v="1"/>
    <n v="538"/>
    <n v="8070"/>
    <n v="7.0000000000000007E-2"/>
    <n v="564.90000000000009"/>
    <n v="7505.1"/>
    <m/>
  </r>
  <r>
    <s v="R2018"/>
    <d v="2019-11-01T00:00:00"/>
    <n v="2430"/>
    <s v="sartoria"/>
    <s v="WPP15"/>
    <x v="0"/>
    <s v="nastro 4 cm"/>
    <n v="9.5500000000000007"/>
    <x v="0"/>
    <n v="355"/>
    <n v="3390.2500000000005"/>
    <n v="0"/>
    <n v="0"/>
    <n v="3390.2500000000005"/>
    <m/>
  </r>
  <r>
    <s v="R2019"/>
    <d v="2019-11-01T00:00:00"/>
    <n v="3806"/>
    <s v="accessorio"/>
    <s v="VES18"/>
    <x v="7"/>
    <s v="gancio argentato"/>
    <n v="1.5"/>
    <x v="1"/>
    <n v="839"/>
    <n v="1258.5"/>
    <n v="0.01"/>
    <n v="12.585000000000001"/>
    <n v="1245.915"/>
    <s v="verificare con magazziniere"/>
  </r>
  <r>
    <s v="R2020"/>
    <d v="2019-11-01T00:00:00"/>
    <n v="1742"/>
    <s v="sartoria"/>
    <s v="WPP15"/>
    <x v="0"/>
    <s v="nastro 4 cm"/>
    <n v="9.5500000000000007"/>
    <x v="0"/>
    <n v="331"/>
    <n v="3161.05"/>
    <n v="0.08"/>
    <n v="252.88400000000001"/>
    <n v="2908.1660000000002"/>
    <s v="verificare con magazziniere"/>
  </r>
  <r>
    <s v="R2021"/>
    <d v="2019-11-01T00:00:00"/>
    <n v="3118"/>
    <s v="sartoria"/>
    <s v="ONN15"/>
    <x v="5"/>
    <s v="bottone 2 cm"/>
    <n v="9"/>
    <x v="0"/>
    <n v="721"/>
    <n v="6489"/>
    <n v="0.05"/>
    <n v="324.45000000000005"/>
    <n v="6164.55"/>
    <m/>
  </r>
  <r>
    <s v="R2022"/>
    <d v="2019-11-01T00:00:00"/>
    <n v="5870"/>
    <s v="sartoria"/>
    <s v="NSU17"/>
    <x v="3"/>
    <s v="nasto h 3 cm"/>
    <n v="7.8"/>
    <x v="0"/>
    <n v="649"/>
    <n v="5062.2"/>
    <n v="0.02"/>
    <n v="101.244"/>
    <n v="4960.9560000000001"/>
    <m/>
  </r>
  <r>
    <s v="R2023"/>
    <d v="2019-11-01T00:00:00"/>
    <n v="3670"/>
    <s v="accessorio"/>
    <s v="VES14"/>
    <x v="2"/>
    <s v="gancio dorato"/>
    <n v="1.5"/>
    <x v="2"/>
    <n v="766"/>
    <n v="1149"/>
    <n v="0.01"/>
    <n v="11.49"/>
    <n v="1137.51"/>
    <m/>
  </r>
  <r>
    <s v="R2024"/>
    <d v="2019-11-01T00:00:00"/>
    <n v="1054"/>
    <s v="sartoria"/>
    <s v="ONN15"/>
    <x v="5"/>
    <s v="bottone 2 cm"/>
    <n v="9"/>
    <x v="0"/>
    <n v="936"/>
    <n v="8424"/>
    <n v="0.05"/>
    <n v="421.20000000000005"/>
    <n v="8002.8"/>
    <m/>
  </r>
  <r>
    <s v="R2025"/>
    <d v="2019-11-01T00:00:00"/>
    <n v="8450"/>
    <s v="sartoria"/>
    <s v="NSU15"/>
    <x v="9"/>
    <s v="bottone a 2"/>
    <n v="8"/>
    <x v="1"/>
    <n v="581"/>
    <n v="4648"/>
    <n v="0.01"/>
    <n v="46.480000000000004"/>
    <n v="4601.5200000000004"/>
    <m/>
  </r>
  <r>
    <s v="R2026"/>
    <d v="2019-11-01T00:00:00"/>
    <n v="3806"/>
    <s v="accessorio"/>
    <s v="VES14"/>
    <x v="2"/>
    <s v="gancio dorato"/>
    <n v="1.5"/>
    <x v="2"/>
    <n v="837"/>
    <n v="1255.5"/>
    <n v="0.1"/>
    <n v="125.55000000000001"/>
    <n v="1129.95"/>
    <m/>
  </r>
  <r>
    <s v="R2027"/>
    <d v="2019-11-01T00:00:00"/>
    <n v="3806"/>
    <s v="sartoria"/>
    <s v="ONN15"/>
    <x v="5"/>
    <s v="bottone 2 cm"/>
    <n v="9"/>
    <x v="0"/>
    <n v="747"/>
    <n v="6723"/>
    <n v="0.03"/>
    <n v="201.69"/>
    <n v="6521.31"/>
    <m/>
  </r>
  <r>
    <s v="R2028"/>
    <d v="2019-11-01T00:00:00"/>
    <n v="6558"/>
    <s v="sartoria"/>
    <s v="REZ45"/>
    <x v="4"/>
    <s v="nastro 6 cm"/>
    <n v="15"/>
    <x v="1"/>
    <n v="928"/>
    <n v="13920"/>
    <n v="0.09"/>
    <n v="1252.8"/>
    <n v="12667.2"/>
    <m/>
  </r>
  <r>
    <s v="R2029"/>
    <d v="2019-11-02T00:00:00"/>
    <n v="3670"/>
    <s v="sartoria"/>
    <s v="ONN15"/>
    <x v="5"/>
    <s v="bottone 2 cm"/>
    <n v="9"/>
    <x v="0"/>
    <n v="667"/>
    <n v="6003"/>
    <n v="0.08"/>
    <n v="480.24"/>
    <n v="5522.76"/>
    <m/>
  </r>
  <r>
    <s v="R2030"/>
    <d v="2019-11-02T00:00:00"/>
    <n v="3118"/>
    <s v="sartoria"/>
    <s v="REZ45"/>
    <x v="4"/>
    <s v="nastro 6 cm"/>
    <n v="15"/>
    <x v="1"/>
    <n v="229"/>
    <n v="3435"/>
    <n v="0.09"/>
    <n v="309.14999999999998"/>
    <n v="3125.85"/>
    <m/>
  </r>
  <r>
    <s v="R2031"/>
    <d v="2019-11-02T00:00:00"/>
    <n v="3118"/>
    <s v="sartoria"/>
    <s v="NSU15"/>
    <x v="9"/>
    <s v="bottone a 2"/>
    <n v="8"/>
    <x v="1"/>
    <n v="621"/>
    <n v="4968"/>
    <n v="0.03"/>
    <n v="149.04"/>
    <n v="4818.96"/>
    <s v="verificare con magazziniere"/>
  </r>
  <r>
    <s v="R2032"/>
    <d v="2019-11-02T00:00:00"/>
    <n v="3670"/>
    <s v="accessorio"/>
    <s v="VES14"/>
    <x v="2"/>
    <s v="gancio dorato"/>
    <n v="1.5"/>
    <x v="2"/>
    <n v="435"/>
    <n v="652.5"/>
    <n v="0.03"/>
    <n v="19.574999999999999"/>
    <n v="632.92499999999995"/>
    <m/>
  </r>
  <r>
    <s v="R2033"/>
    <d v="2019-11-02T00:00:00"/>
    <n v="5870"/>
    <s v="accessorio"/>
    <s v="VES18"/>
    <x v="7"/>
    <s v="gancio argentato"/>
    <n v="1.5"/>
    <x v="1"/>
    <n v="312"/>
    <n v="468"/>
    <n v="0"/>
    <n v="0"/>
    <n v="468"/>
    <m/>
  </r>
  <r>
    <s v="R2034"/>
    <d v="2019-11-02T00:00:00"/>
    <n v="1054"/>
    <s v="accessorio"/>
    <s v="VES14"/>
    <x v="2"/>
    <s v="gancio dorato"/>
    <n v="1.5"/>
    <x v="2"/>
    <n v="282"/>
    <n v="423"/>
    <n v="0.08"/>
    <n v="33.840000000000003"/>
    <n v="389.15999999999997"/>
    <m/>
  </r>
  <r>
    <s v="R2035"/>
    <d v="2019-11-02T00:00:00"/>
    <n v="4254"/>
    <s v="accessorio"/>
    <s v="VES14"/>
    <x v="2"/>
    <s v="gancio dorato"/>
    <n v="1.5"/>
    <x v="2"/>
    <n v="763"/>
    <n v="1144.5"/>
    <n v="0.09"/>
    <n v="103.005"/>
    <n v="1041.4949999999999"/>
    <s v="verificare con magazziniere"/>
  </r>
  <r>
    <s v="R2036"/>
    <d v="2019-11-02T00:00:00"/>
    <n v="8450"/>
    <s v="sartoria"/>
    <s v="REZ45"/>
    <x v="4"/>
    <s v="nastro 6 cm"/>
    <n v="15"/>
    <x v="1"/>
    <n v="240"/>
    <n v="3600"/>
    <n v="0.05"/>
    <n v="180"/>
    <n v="3420"/>
    <s v="verificare con magazziniere"/>
  </r>
  <r>
    <s v="R2037"/>
    <d v="2019-11-02T00:00:00"/>
    <n v="1742"/>
    <s v="sartoria"/>
    <s v="NSU17"/>
    <x v="3"/>
    <s v="nasto h 3 cm"/>
    <n v="7.8"/>
    <x v="0"/>
    <n v="649"/>
    <n v="5062.2"/>
    <n v="0.04"/>
    <n v="202.488"/>
    <n v="4859.7119999999995"/>
    <m/>
  </r>
  <r>
    <s v="R2038"/>
    <d v="2019-11-02T00:00:00"/>
    <n v="2430"/>
    <s v="accessorio"/>
    <s v="TTU18"/>
    <x v="6"/>
    <s v="fibbia rossa e verde"/>
    <n v="1"/>
    <x v="2"/>
    <n v="437"/>
    <n v="437"/>
    <n v="0.1"/>
    <n v="43.7"/>
    <n v="393.3"/>
    <m/>
  </r>
  <r>
    <s v="R2039"/>
    <d v="2019-11-02T00:00:00"/>
    <n v="5870"/>
    <s v="accessorio"/>
    <s v="TTU18"/>
    <x v="6"/>
    <s v="fibbia rossa e verde"/>
    <n v="1"/>
    <x v="2"/>
    <n v="197"/>
    <n v="197"/>
    <n v="0.03"/>
    <n v="5.91"/>
    <n v="191.09"/>
    <m/>
  </r>
  <r>
    <s v="R2040"/>
    <d v="2019-11-03T00:00:00"/>
    <n v="3670"/>
    <s v="accessorio"/>
    <s v="TTU18"/>
    <x v="6"/>
    <s v="fibbia rossa e verde"/>
    <n v="1"/>
    <x v="2"/>
    <n v="105"/>
    <n v="105"/>
    <n v="0.02"/>
    <n v="2.1"/>
    <n v="102.9"/>
    <m/>
  </r>
  <r>
    <s v="R2041"/>
    <d v="2019-11-03T00:00:00"/>
    <n v="3806"/>
    <s v="sartoria"/>
    <s v="NSU17"/>
    <x v="3"/>
    <s v="nasto h 3 cm"/>
    <n v="7.8"/>
    <x v="0"/>
    <n v="787"/>
    <n v="6138.5999999999995"/>
    <n v="0.03"/>
    <n v="184.15799999999999"/>
    <n v="5954.4419999999991"/>
    <m/>
  </r>
  <r>
    <s v="R2042"/>
    <d v="2019-11-03T00:00:00"/>
    <n v="3806"/>
    <s v="accessorio"/>
    <s v="VES18"/>
    <x v="7"/>
    <s v="gancio argentato"/>
    <n v="1.5"/>
    <x v="1"/>
    <n v="662"/>
    <n v="993"/>
    <n v="0.08"/>
    <n v="79.44"/>
    <n v="913.56"/>
    <m/>
  </r>
  <r>
    <s v="R2043"/>
    <d v="2019-11-03T00:00:00"/>
    <n v="8450"/>
    <s v="sartoria"/>
    <s v="ONN15"/>
    <x v="5"/>
    <s v="bottone 2 cm"/>
    <n v="9"/>
    <x v="0"/>
    <n v="371"/>
    <n v="3339"/>
    <n v="7.0000000000000007E-2"/>
    <n v="233.73000000000002"/>
    <n v="3105.27"/>
    <m/>
  </r>
  <r>
    <s v="R2044"/>
    <d v="2019-11-03T00:00:00"/>
    <n v="3670"/>
    <s v="accessorio"/>
    <s v="VES18"/>
    <x v="7"/>
    <s v="gancio argentato"/>
    <n v="1.5"/>
    <x v="1"/>
    <n v="823"/>
    <n v="1234.5"/>
    <n v="0.01"/>
    <n v="12.345000000000001"/>
    <n v="1222.155"/>
    <m/>
  </r>
  <r>
    <s v="R2045"/>
    <d v="2019-11-03T00:00:00"/>
    <n v="6558"/>
    <s v="accessorio"/>
    <s v="VES18"/>
    <x v="7"/>
    <s v="gancio argentato"/>
    <n v="1.5"/>
    <x v="1"/>
    <n v="993"/>
    <n v="1489.5"/>
    <n v="0.08"/>
    <n v="119.16"/>
    <n v="1370.34"/>
    <m/>
  </r>
  <r>
    <s v="R2046"/>
    <d v="2019-11-03T00:00:00"/>
    <n v="4254"/>
    <s v="sartoria"/>
    <s v="REZ18"/>
    <x v="8"/>
    <s v="ricoperto pelle 4 cm"/>
    <n v="2"/>
    <x v="1"/>
    <n v="925"/>
    <n v="1850"/>
    <n v="0.02"/>
    <n v="37"/>
    <n v="1813"/>
    <m/>
  </r>
  <r>
    <s v="R2047"/>
    <d v="2019-11-03T00:00:00"/>
    <n v="8450"/>
    <s v="accessorio"/>
    <s v="VES18"/>
    <x v="7"/>
    <s v="gancio argentato"/>
    <n v="1.5"/>
    <x v="1"/>
    <n v="489"/>
    <n v="733.5"/>
    <n v="0.06"/>
    <n v="44.01"/>
    <n v="689.49"/>
    <m/>
  </r>
  <r>
    <s v="R2048"/>
    <d v="2019-11-03T00:00:00"/>
    <n v="1054"/>
    <s v="sartoria"/>
    <s v="NSU15"/>
    <x v="9"/>
    <s v="bottone a 2"/>
    <n v="8"/>
    <x v="1"/>
    <n v="484"/>
    <n v="3872"/>
    <n v="0.01"/>
    <n v="38.72"/>
    <n v="3833.28"/>
    <m/>
  </r>
  <r>
    <s v="R2049"/>
    <d v="2019-11-03T00:00:00"/>
    <n v="5870"/>
    <s v="accessorio"/>
    <s v="TTU18"/>
    <x v="6"/>
    <s v="fibbia rossa e verde"/>
    <n v="1"/>
    <x v="2"/>
    <n v="861"/>
    <n v="861"/>
    <n v="0.04"/>
    <n v="34.44"/>
    <n v="826.56"/>
    <m/>
  </r>
  <r>
    <s v="R2050"/>
    <d v="2019-11-03T00:00:00"/>
    <n v="3118"/>
    <s v="sartoria"/>
    <s v="REZ18"/>
    <x v="8"/>
    <s v="ricoperto pelle 4 cm"/>
    <n v="2"/>
    <x v="1"/>
    <n v="317"/>
    <n v="634"/>
    <n v="0.01"/>
    <n v="6.34"/>
    <n v="627.66"/>
    <m/>
  </r>
  <r>
    <s v="R2051"/>
    <d v="2019-11-03T00:00:00"/>
    <n v="1742"/>
    <s v="accessorio"/>
    <s v="VES18"/>
    <x v="7"/>
    <s v="gancio argentato"/>
    <n v="1.5"/>
    <x v="1"/>
    <n v="855"/>
    <n v="1282.5"/>
    <n v="0"/>
    <n v="0"/>
    <n v="1282.5"/>
    <m/>
  </r>
  <r>
    <s v="R2052"/>
    <d v="2019-11-04T00:00:00"/>
    <n v="2430"/>
    <s v="accessorio"/>
    <s v="TTU18"/>
    <x v="6"/>
    <s v="fibbia rossa e verde"/>
    <n v="1"/>
    <x v="2"/>
    <n v="667"/>
    <n v="667"/>
    <n v="0.03"/>
    <n v="20.009999999999998"/>
    <n v="646.99"/>
    <m/>
  </r>
  <r>
    <s v="R2053"/>
    <d v="2019-11-04T00:00:00"/>
    <n v="6558"/>
    <s v="sartoria"/>
    <s v="WPP15"/>
    <x v="0"/>
    <s v="nastro 4 cm"/>
    <n v="9.5500000000000007"/>
    <x v="0"/>
    <n v="786"/>
    <n v="7506.3"/>
    <n v="0.05"/>
    <n v="375.31500000000005"/>
    <n v="7130.9850000000006"/>
    <m/>
  </r>
  <r>
    <s v="R2054"/>
    <d v="2019-11-04T00:00:00"/>
    <n v="5870"/>
    <s v="accessorio"/>
    <s v="VES18"/>
    <x v="7"/>
    <s v="gancio argentato"/>
    <n v="1.5"/>
    <x v="1"/>
    <n v="944"/>
    <n v="1416"/>
    <n v="0.04"/>
    <n v="56.64"/>
    <n v="1359.36"/>
    <m/>
  </r>
  <r>
    <s v="R2055"/>
    <d v="2019-11-04T00:00:00"/>
    <n v="3670"/>
    <s v="accessorio"/>
    <s v="VES14"/>
    <x v="2"/>
    <s v="gancio dorato"/>
    <n v="1.5"/>
    <x v="2"/>
    <n v="996"/>
    <n v="1494"/>
    <n v="0.04"/>
    <n v="59.76"/>
    <n v="1434.24"/>
    <m/>
  </r>
  <r>
    <s v="R2056"/>
    <d v="2019-11-04T00:00:00"/>
    <n v="3118"/>
    <s v="sartoria"/>
    <s v="ONN15"/>
    <x v="5"/>
    <s v="bottone 2 cm"/>
    <n v="9"/>
    <x v="0"/>
    <n v="858"/>
    <n v="7722"/>
    <n v="0.02"/>
    <n v="154.44"/>
    <n v="7567.56"/>
    <s v="verificare con magazziniere"/>
  </r>
  <r>
    <s v="R2057"/>
    <d v="2019-11-04T00:00:00"/>
    <n v="8450"/>
    <s v="sartoria"/>
    <s v="REZ18"/>
    <x v="8"/>
    <s v="ricoperto pelle 4 cm"/>
    <n v="2"/>
    <x v="1"/>
    <n v="365"/>
    <n v="730"/>
    <n v="0.05"/>
    <n v="36.5"/>
    <n v="693.5"/>
    <m/>
  </r>
  <r>
    <s v="R2058"/>
    <d v="2019-11-05T00:00:00"/>
    <n v="4254"/>
    <s v="accessorio"/>
    <s v="TTU18"/>
    <x v="6"/>
    <s v="fibbia rossa e verde"/>
    <n v="1"/>
    <x v="2"/>
    <n v="968"/>
    <n v="968"/>
    <n v="0.05"/>
    <n v="48.400000000000006"/>
    <n v="919.6"/>
    <m/>
  </r>
  <r>
    <s v="R2059"/>
    <d v="2019-11-05T00:00:00"/>
    <n v="3806"/>
    <s v="accessorio"/>
    <s v="VES18"/>
    <x v="7"/>
    <s v="gancio argentato"/>
    <n v="1.5"/>
    <x v="1"/>
    <n v="371"/>
    <n v="556.5"/>
    <n v="0.06"/>
    <n v="33.39"/>
    <n v="523.11"/>
    <m/>
  </r>
  <r>
    <s v="R2060"/>
    <d v="2019-11-05T00:00:00"/>
    <n v="1054"/>
    <s v="sartoria"/>
    <s v="WPP15"/>
    <x v="0"/>
    <s v="nastro 4 cm"/>
    <n v="9.5500000000000007"/>
    <x v="0"/>
    <n v="250"/>
    <n v="2387.5"/>
    <n v="0.02"/>
    <n v="47.75"/>
    <n v="2339.75"/>
    <m/>
  </r>
  <r>
    <s v="R2061"/>
    <d v="2019-11-05T00:00:00"/>
    <n v="3118"/>
    <s v="accessorio"/>
    <s v="VES18"/>
    <x v="7"/>
    <s v="gancio argentato"/>
    <n v="1.5"/>
    <x v="1"/>
    <n v="781"/>
    <n v="1171.5"/>
    <n v="0.04"/>
    <n v="46.86"/>
    <n v="1124.6400000000001"/>
    <s v="verificare con magazziniere"/>
  </r>
  <r>
    <s v="R2062"/>
    <d v="2019-11-05T00:00:00"/>
    <n v="2430"/>
    <s v="sartoria"/>
    <s v="REZ45"/>
    <x v="4"/>
    <s v="nastro 6 cm"/>
    <n v="15"/>
    <x v="1"/>
    <n v="739"/>
    <n v="11085"/>
    <n v="0.08"/>
    <n v="886.80000000000007"/>
    <n v="10198.200000000001"/>
    <m/>
  </r>
  <r>
    <s v="R2063"/>
    <d v="2019-11-05T00:00:00"/>
    <n v="3670"/>
    <s v="sartoria"/>
    <s v="NSU17"/>
    <x v="3"/>
    <s v="nasto h 3 cm"/>
    <n v="7.8"/>
    <x v="0"/>
    <n v="630"/>
    <n v="4914"/>
    <n v="0.02"/>
    <n v="98.28"/>
    <n v="4815.72"/>
    <m/>
  </r>
  <r>
    <s v="R2064"/>
    <d v="2019-11-05T00:00:00"/>
    <n v="8450"/>
    <s v="sartoria"/>
    <s v="ONN15"/>
    <x v="5"/>
    <s v="bottone 2 cm"/>
    <n v="9"/>
    <x v="0"/>
    <n v="527"/>
    <n v="4743"/>
    <n v="0.01"/>
    <n v="47.43"/>
    <n v="4695.57"/>
    <s v="verificare con magazziniere"/>
  </r>
  <r>
    <s v="R2065"/>
    <d v="2019-11-05T00:00:00"/>
    <n v="4254"/>
    <s v="sartoria"/>
    <s v="NSU17"/>
    <x v="3"/>
    <s v="nasto h 3 cm"/>
    <n v="7.8"/>
    <x v="0"/>
    <n v="201"/>
    <n v="1567.8"/>
    <n v="0.04"/>
    <n v="62.711999999999996"/>
    <n v="1505.088"/>
    <m/>
  </r>
  <r>
    <s v="R2066"/>
    <d v="2019-11-05T00:00:00"/>
    <n v="1054"/>
    <s v="accessorio"/>
    <s v="TTU18"/>
    <x v="6"/>
    <s v="fibbia rossa e verde"/>
    <n v="1"/>
    <x v="2"/>
    <n v="657"/>
    <n v="657"/>
    <n v="0.01"/>
    <n v="6.57"/>
    <n v="650.42999999999995"/>
    <m/>
  </r>
  <r>
    <s v="R2067"/>
    <d v="2019-11-06T00:00:00"/>
    <n v="4254"/>
    <s v="sartoria"/>
    <s v="REZ18"/>
    <x v="8"/>
    <s v="ricoperto pelle 4 cm"/>
    <n v="2"/>
    <x v="1"/>
    <n v="542"/>
    <n v="1084"/>
    <n v="0"/>
    <n v="0"/>
    <n v="1084"/>
    <m/>
  </r>
  <r>
    <s v="R2068"/>
    <d v="2019-11-06T00:00:00"/>
    <n v="4254"/>
    <s v="sartoria"/>
    <s v="WPP15"/>
    <x v="0"/>
    <s v="nastro 4 cm"/>
    <n v="9.5500000000000007"/>
    <x v="0"/>
    <n v="569"/>
    <n v="5433.9500000000007"/>
    <n v="0.03"/>
    <n v="163.01850000000002"/>
    <n v="5270.9315000000006"/>
    <m/>
  </r>
  <r>
    <s v="R2069"/>
    <d v="2019-11-06T00:00:00"/>
    <n v="6558"/>
    <s v="sartoria"/>
    <s v="NSU15"/>
    <x v="9"/>
    <s v="bottone a 2"/>
    <n v="8"/>
    <x v="1"/>
    <n v="655"/>
    <n v="5240"/>
    <n v="0.02"/>
    <n v="104.8"/>
    <n v="5135.2"/>
    <m/>
  </r>
  <r>
    <s v="R2070"/>
    <d v="2019-11-06T00:00:00"/>
    <n v="8450"/>
    <s v="sartoria"/>
    <s v="WPP15"/>
    <x v="0"/>
    <s v="nastro 4 cm"/>
    <n v="9.5500000000000007"/>
    <x v="0"/>
    <n v="832"/>
    <n v="7945.6"/>
    <n v="0.05"/>
    <n v="397.28000000000003"/>
    <n v="7548.3200000000006"/>
    <s v="verificare con magazziniere"/>
  </r>
  <r>
    <s v="R2071"/>
    <d v="2019-11-06T00:00:00"/>
    <n v="8450"/>
    <s v="sartoria"/>
    <s v="ZPZ48"/>
    <x v="1"/>
    <s v="bottone 2,5 cm"/>
    <n v="6.2"/>
    <x v="1"/>
    <n v="398"/>
    <n v="2467.6"/>
    <n v="0.03"/>
    <n v="74.027999999999992"/>
    <n v="2393.5720000000001"/>
    <m/>
  </r>
  <r>
    <s v="R2072"/>
    <d v="2019-11-06T00:00:00"/>
    <n v="1742"/>
    <s v="accessorio"/>
    <s v="VES18"/>
    <x v="7"/>
    <s v="gancio argentato"/>
    <n v="1.5"/>
    <x v="1"/>
    <n v="367"/>
    <n v="550.5"/>
    <n v="0.02"/>
    <n v="11.01"/>
    <n v="539.49"/>
    <m/>
  </r>
  <r>
    <s v="R2073"/>
    <d v="2019-11-06T00:00:00"/>
    <n v="1742"/>
    <s v="accessorio"/>
    <s v="VES18"/>
    <x v="7"/>
    <s v="gancio argentato"/>
    <n v="1.5"/>
    <x v="1"/>
    <n v="986"/>
    <n v="1479"/>
    <n v="0.09"/>
    <n v="133.10999999999999"/>
    <n v="1345.89"/>
    <m/>
  </r>
  <r>
    <s v="R2074"/>
    <d v="2019-11-06T00:00:00"/>
    <n v="1054"/>
    <s v="sartoria"/>
    <s v="ZPZ48"/>
    <x v="1"/>
    <s v="bottone 2,5 cm"/>
    <n v="6.2"/>
    <x v="1"/>
    <n v="518"/>
    <n v="3211.6"/>
    <n v="0.03"/>
    <n v="96.347999999999999"/>
    <n v="3115.252"/>
    <m/>
  </r>
  <r>
    <s v="R2075"/>
    <d v="2019-11-06T00:00:00"/>
    <n v="1742"/>
    <s v="sartoria"/>
    <s v="ZPZ48"/>
    <x v="1"/>
    <s v="bottone 2,5 cm"/>
    <n v="6.2"/>
    <x v="1"/>
    <n v="213"/>
    <n v="1320.6000000000001"/>
    <n v="0.1"/>
    <n v="132.06000000000003"/>
    <n v="1188.5400000000002"/>
    <m/>
  </r>
  <r>
    <s v="R2076"/>
    <d v="2019-11-06T00:00:00"/>
    <n v="3670"/>
    <s v="sartoria"/>
    <s v="REZ45"/>
    <x v="4"/>
    <s v="nastro 6 cm"/>
    <n v="15"/>
    <x v="1"/>
    <n v="864"/>
    <n v="12960"/>
    <n v="0.08"/>
    <n v="1036.8"/>
    <n v="11923.2"/>
    <m/>
  </r>
  <r>
    <s v="R2077"/>
    <d v="2019-11-06T00:00:00"/>
    <n v="6558"/>
    <s v="accessorio"/>
    <s v="VES14"/>
    <x v="2"/>
    <s v="gancio dorato"/>
    <n v="1.5"/>
    <x v="2"/>
    <n v="890"/>
    <n v="1335"/>
    <n v="0.1"/>
    <n v="133.5"/>
    <n v="1201.5"/>
    <m/>
  </r>
  <r>
    <s v="R2078"/>
    <d v="2019-11-06T00:00:00"/>
    <n v="3670"/>
    <s v="accessorio"/>
    <s v="VES14"/>
    <x v="2"/>
    <s v="gancio dorato"/>
    <n v="1.5"/>
    <x v="2"/>
    <n v="579"/>
    <n v="868.5"/>
    <n v="0.02"/>
    <n v="17.37"/>
    <n v="851.13"/>
    <s v="verificare con magazziniere"/>
  </r>
  <r>
    <s v="R2079"/>
    <d v="2019-11-06T00:00:00"/>
    <n v="1054"/>
    <s v="sartoria"/>
    <s v="ONN15"/>
    <x v="5"/>
    <s v="bottone 2 cm"/>
    <n v="9"/>
    <x v="0"/>
    <n v="836"/>
    <n v="7524"/>
    <n v="0.03"/>
    <n v="225.72"/>
    <n v="7298.28"/>
    <m/>
  </r>
  <r>
    <s v="R2080"/>
    <d v="2019-11-06T00:00:00"/>
    <n v="2430"/>
    <s v="sartoria"/>
    <s v="ONN15"/>
    <x v="5"/>
    <s v="bottone 2 cm"/>
    <n v="9"/>
    <x v="0"/>
    <n v="420"/>
    <n v="3780"/>
    <n v="7.0000000000000007E-2"/>
    <n v="264.60000000000002"/>
    <n v="3515.4"/>
    <s v="verificare con magazziniere"/>
  </r>
  <r>
    <s v="R2081"/>
    <d v="2019-11-07T00:00:00"/>
    <n v="5870"/>
    <s v="sartoria"/>
    <s v="ZPZ48"/>
    <x v="1"/>
    <s v="bottone 2,5 cm"/>
    <n v="6.2"/>
    <x v="1"/>
    <n v="181"/>
    <n v="1122.2"/>
    <n v="0.05"/>
    <n v="56.110000000000007"/>
    <n v="1066.0900000000001"/>
    <m/>
  </r>
  <r>
    <s v="R2082"/>
    <d v="2019-11-07T00:00:00"/>
    <n v="6558"/>
    <s v="accessorio"/>
    <s v="TTU18"/>
    <x v="6"/>
    <s v="fibbia rossa e verde"/>
    <n v="1"/>
    <x v="2"/>
    <n v="358"/>
    <n v="358"/>
    <n v="0.03"/>
    <n v="10.74"/>
    <n v="347.26"/>
    <m/>
  </r>
  <r>
    <s v="R2083"/>
    <d v="2019-11-07T00:00:00"/>
    <n v="5870"/>
    <s v="sartoria"/>
    <s v="NSU15"/>
    <x v="9"/>
    <s v="bottone a 2"/>
    <n v="8"/>
    <x v="1"/>
    <n v="640"/>
    <n v="5120"/>
    <n v="7.0000000000000007E-2"/>
    <n v="358.40000000000003"/>
    <n v="4761.6000000000004"/>
    <m/>
  </r>
  <r>
    <s v="R2084"/>
    <d v="2019-11-07T00:00:00"/>
    <n v="3670"/>
    <s v="accessorio"/>
    <s v="TTU18"/>
    <x v="6"/>
    <s v="fibbia rossa e verde"/>
    <n v="1"/>
    <x v="2"/>
    <n v="854"/>
    <n v="854"/>
    <n v="0.04"/>
    <n v="34.160000000000004"/>
    <n v="819.84"/>
    <m/>
  </r>
  <r>
    <s v="R2085"/>
    <d v="2019-11-07T00:00:00"/>
    <n v="1054"/>
    <s v="sartoria"/>
    <s v="NSU15"/>
    <x v="9"/>
    <s v="bottone a 2"/>
    <n v="8"/>
    <x v="1"/>
    <n v="623"/>
    <n v="4984"/>
    <n v="0.01"/>
    <n v="49.84"/>
    <n v="4934.16"/>
    <s v="verificare con magazziniere"/>
  </r>
  <r>
    <s v="R2086"/>
    <d v="2019-11-07T00:00:00"/>
    <n v="6558"/>
    <s v="sartoria"/>
    <s v="NSU17"/>
    <x v="3"/>
    <s v="nasto h 3 cm"/>
    <n v="7.8"/>
    <x v="0"/>
    <n v="246"/>
    <n v="1918.8"/>
    <n v="0.01"/>
    <n v="19.187999999999999"/>
    <n v="1899.6119999999999"/>
    <s v="verificare con magazziniere"/>
  </r>
  <r>
    <s v="R2087"/>
    <d v="2019-11-07T00:00:00"/>
    <n v="3670"/>
    <s v="sartoria"/>
    <s v="REZ18"/>
    <x v="8"/>
    <s v="ricoperto pelle 4 cm"/>
    <n v="2"/>
    <x v="1"/>
    <n v="780"/>
    <n v="1560"/>
    <n v="0.09"/>
    <n v="140.4"/>
    <n v="1419.6"/>
    <s v="verificare con magazziniere"/>
  </r>
  <r>
    <s v="R2088"/>
    <d v="2019-11-07T00:00:00"/>
    <n v="3806"/>
    <s v="accessorio"/>
    <s v="VES18"/>
    <x v="7"/>
    <s v="gancio argentato"/>
    <n v="1.5"/>
    <x v="1"/>
    <n v="467"/>
    <n v="700.5"/>
    <n v="0.01"/>
    <n v="7.0049999999999999"/>
    <n v="693.495"/>
    <m/>
  </r>
  <r>
    <s v="R2089"/>
    <d v="2019-11-07T00:00:00"/>
    <n v="2430"/>
    <s v="sartoria"/>
    <s v="WPP15"/>
    <x v="0"/>
    <s v="nastro 4 cm"/>
    <n v="9.5500000000000007"/>
    <x v="0"/>
    <n v="628"/>
    <n v="5997.4000000000005"/>
    <n v="7.0000000000000007E-2"/>
    <n v="419.8180000000001"/>
    <n v="5577.5820000000003"/>
    <m/>
  </r>
  <r>
    <s v="R2090"/>
    <d v="2019-11-07T00:00:00"/>
    <n v="8450"/>
    <s v="sartoria"/>
    <s v="REZ45"/>
    <x v="4"/>
    <s v="nastro 6 cm"/>
    <n v="15"/>
    <x v="1"/>
    <n v="420"/>
    <n v="6300"/>
    <n v="0.02"/>
    <n v="126"/>
    <n v="6174"/>
    <s v="verificare con magazziniere"/>
  </r>
  <r>
    <s v="R2091"/>
    <d v="2019-11-08T00:00:00"/>
    <n v="4254"/>
    <s v="sartoria"/>
    <s v="NSU17"/>
    <x v="3"/>
    <s v="nasto h 3 cm"/>
    <n v="7.8"/>
    <x v="0"/>
    <n v="659"/>
    <n v="5140.2"/>
    <n v="0.1"/>
    <n v="514.02"/>
    <n v="4626.18"/>
    <m/>
  </r>
  <r>
    <s v="R2092"/>
    <d v="2019-11-08T00:00:00"/>
    <n v="5870"/>
    <s v="sartoria"/>
    <s v="ONN15"/>
    <x v="5"/>
    <s v="bottone 2 cm"/>
    <n v="9"/>
    <x v="0"/>
    <n v="444"/>
    <n v="3996"/>
    <n v="0.02"/>
    <n v="79.92"/>
    <n v="3916.08"/>
    <m/>
  </r>
  <r>
    <s v="R2093"/>
    <d v="2019-11-08T00:00:00"/>
    <n v="3118"/>
    <s v="sartoria"/>
    <s v="REZ18"/>
    <x v="8"/>
    <s v="ricoperto pelle 4 cm"/>
    <n v="2"/>
    <x v="1"/>
    <n v="648"/>
    <n v="1296"/>
    <n v="0.04"/>
    <n v="51.84"/>
    <n v="1244.1600000000001"/>
    <m/>
  </r>
  <r>
    <s v="R2094"/>
    <d v="2019-11-08T00:00:00"/>
    <n v="3118"/>
    <s v="sartoria"/>
    <s v="REZ18"/>
    <x v="8"/>
    <s v="ricoperto pelle 4 cm"/>
    <n v="2"/>
    <x v="1"/>
    <n v="445"/>
    <n v="890"/>
    <n v="0.1"/>
    <n v="89"/>
    <n v="801"/>
    <m/>
  </r>
  <r>
    <s v="R2095"/>
    <d v="2019-11-08T00:00:00"/>
    <n v="2430"/>
    <s v="sartoria"/>
    <s v="NSU15"/>
    <x v="9"/>
    <s v="bottone a 2"/>
    <n v="8"/>
    <x v="1"/>
    <n v="675"/>
    <n v="5400"/>
    <n v="0.01"/>
    <n v="54"/>
    <n v="5346"/>
    <s v="verificare con magazziniere"/>
  </r>
  <r>
    <s v="R2096"/>
    <d v="2019-11-08T00:00:00"/>
    <n v="4254"/>
    <s v="accessorio"/>
    <s v="VES18"/>
    <x v="7"/>
    <s v="gancio argentato"/>
    <n v="1.5"/>
    <x v="1"/>
    <n v="275"/>
    <n v="412.5"/>
    <n v="0.08"/>
    <n v="33"/>
    <n v="379.5"/>
    <m/>
  </r>
  <r>
    <s v="R2097"/>
    <d v="2019-11-08T00:00:00"/>
    <n v="5870"/>
    <s v="sartoria"/>
    <s v="REZ18"/>
    <x v="8"/>
    <s v="ricoperto pelle 4 cm"/>
    <n v="2"/>
    <x v="1"/>
    <n v="520"/>
    <n v="1040"/>
    <n v="0.05"/>
    <n v="52"/>
    <n v="988"/>
    <s v="verificare con magazziniere"/>
  </r>
  <r>
    <s v="R2098"/>
    <d v="2019-11-08T00:00:00"/>
    <n v="5870"/>
    <s v="sartoria"/>
    <s v="ONN15"/>
    <x v="5"/>
    <s v="bottone 2 cm"/>
    <n v="9"/>
    <x v="0"/>
    <n v="104"/>
    <n v="936"/>
    <n v="0.02"/>
    <n v="18.72"/>
    <n v="917.28"/>
    <m/>
  </r>
  <r>
    <s v="R2099"/>
    <d v="2019-11-08T00:00:00"/>
    <n v="6558"/>
    <s v="sartoria"/>
    <s v="NSU17"/>
    <x v="3"/>
    <s v="nasto h 3 cm"/>
    <n v="7.8"/>
    <x v="0"/>
    <n v="497"/>
    <n v="3876.6"/>
    <n v="0.03"/>
    <n v="116.29799999999999"/>
    <n v="3760.3020000000001"/>
    <m/>
  </r>
  <r>
    <s v="R2100"/>
    <d v="2019-11-08T00:00:00"/>
    <n v="3806"/>
    <s v="sartoria"/>
    <s v="NSU15"/>
    <x v="9"/>
    <s v="bottone a 2"/>
    <n v="8"/>
    <x v="1"/>
    <n v="304"/>
    <n v="2432"/>
    <n v="0.05"/>
    <n v="121.60000000000001"/>
    <n v="2310.4"/>
    <m/>
  </r>
  <r>
    <s v="R2101"/>
    <d v="2019-11-08T00:00:00"/>
    <n v="8450"/>
    <s v="sartoria"/>
    <s v="NSU17"/>
    <x v="3"/>
    <s v="nasto h 3 cm"/>
    <n v="7.8"/>
    <x v="0"/>
    <n v="166"/>
    <n v="1294.8"/>
    <n v="0.05"/>
    <n v="64.739999999999995"/>
    <n v="1230.06"/>
    <s v="verificare con magazziniere"/>
  </r>
  <r>
    <s v="R2102"/>
    <d v="2019-11-09T00:00:00"/>
    <n v="1742"/>
    <s v="sartoria"/>
    <s v="NSU17"/>
    <x v="3"/>
    <s v="nasto h 3 cm"/>
    <n v="7.8"/>
    <x v="0"/>
    <n v="375"/>
    <n v="2925"/>
    <n v="0.01"/>
    <n v="29.25"/>
    <n v="2895.75"/>
    <m/>
  </r>
  <r>
    <s v="R2103"/>
    <d v="2019-11-09T00:00:00"/>
    <n v="1742"/>
    <s v="sartoria"/>
    <s v="ONN15"/>
    <x v="5"/>
    <s v="bottone 2 cm"/>
    <n v="9"/>
    <x v="0"/>
    <n v="227"/>
    <n v="2043"/>
    <n v="0.06"/>
    <n v="122.58"/>
    <n v="1920.42"/>
    <m/>
  </r>
  <r>
    <s v="R2104"/>
    <d v="2019-11-09T00:00:00"/>
    <n v="4254"/>
    <s v="sartoria"/>
    <s v="NSU15"/>
    <x v="9"/>
    <s v="bottone a 2"/>
    <n v="8"/>
    <x v="1"/>
    <n v="668"/>
    <n v="5344"/>
    <n v="7.0000000000000007E-2"/>
    <n v="374.08000000000004"/>
    <n v="4969.92"/>
    <m/>
  </r>
  <r>
    <s v="R2105"/>
    <d v="2019-11-09T00:00:00"/>
    <n v="4254"/>
    <s v="accessorio"/>
    <s v="TTU18"/>
    <x v="6"/>
    <s v="fibbia rossa e verde"/>
    <n v="1"/>
    <x v="2"/>
    <n v="924"/>
    <n v="924"/>
    <n v="0"/>
    <n v="0"/>
    <n v="924"/>
    <s v="verificare con magazziniere"/>
  </r>
  <r>
    <s v="R2106"/>
    <d v="2019-11-09T00:00:00"/>
    <n v="8450"/>
    <s v="accessorio"/>
    <s v="VES18"/>
    <x v="7"/>
    <s v="gancio argentato"/>
    <n v="1.5"/>
    <x v="1"/>
    <n v="892"/>
    <n v="1338"/>
    <n v="0.09"/>
    <n v="120.42"/>
    <n v="1217.58"/>
    <s v="verificare con magazziniere"/>
  </r>
  <r>
    <s v="R2107"/>
    <d v="2019-11-09T00:00:00"/>
    <n v="1742"/>
    <s v="sartoria"/>
    <s v="REZ45"/>
    <x v="4"/>
    <s v="nastro 6 cm"/>
    <n v="15"/>
    <x v="1"/>
    <n v="482"/>
    <n v="7230"/>
    <n v="0.01"/>
    <n v="72.3"/>
    <n v="7157.7"/>
    <m/>
  </r>
  <r>
    <s v="R2108"/>
    <d v="2019-11-09T00:00:00"/>
    <n v="5870"/>
    <s v="sartoria"/>
    <s v="NSU17"/>
    <x v="3"/>
    <s v="nasto h 3 cm"/>
    <n v="7.8"/>
    <x v="0"/>
    <n v="552"/>
    <n v="4305.5999999999995"/>
    <n v="0.08"/>
    <n v="344.44799999999998"/>
    <n v="3961.1519999999996"/>
    <m/>
  </r>
  <r>
    <s v="R2109"/>
    <d v="2019-11-09T00:00:00"/>
    <n v="3118"/>
    <s v="sartoria"/>
    <s v="ONN15"/>
    <x v="5"/>
    <s v="bottone 2 cm"/>
    <n v="9"/>
    <x v="0"/>
    <n v="662"/>
    <n v="5958"/>
    <n v="0.06"/>
    <n v="357.47999999999996"/>
    <n v="5600.52"/>
    <m/>
  </r>
  <r>
    <s v="R2110"/>
    <d v="2019-11-09T00:00:00"/>
    <n v="8450"/>
    <s v="sartoria"/>
    <s v="REZ45"/>
    <x v="4"/>
    <s v="nastro 6 cm"/>
    <n v="15"/>
    <x v="1"/>
    <n v="571"/>
    <n v="8565"/>
    <n v="0.04"/>
    <n v="342.6"/>
    <n v="8222.4"/>
    <s v="verificare con magazziniere"/>
  </r>
  <r>
    <s v="R2111"/>
    <d v="2019-11-09T00:00:00"/>
    <n v="6558"/>
    <s v="accessorio"/>
    <s v="VES14"/>
    <x v="2"/>
    <s v="gancio dorato"/>
    <n v="1.5"/>
    <x v="2"/>
    <n v="651"/>
    <n v="976.5"/>
    <n v="0.08"/>
    <n v="78.12"/>
    <n v="898.38"/>
    <s v="verificare con magazziniere"/>
  </r>
  <r>
    <s v="R2112"/>
    <d v="2019-11-09T00:00:00"/>
    <n v="5870"/>
    <s v="accessorio"/>
    <s v="VES18"/>
    <x v="7"/>
    <s v="gancio argentato"/>
    <n v="1.5"/>
    <x v="1"/>
    <n v="941"/>
    <n v="1411.5"/>
    <n v="0.01"/>
    <n v="14.115"/>
    <n v="1397.385"/>
    <m/>
  </r>
  <r>
    <s v="R2113"/>
    <d v="2019-11-10T00:00:00"/>
    <n v="1742"/>
    <s v="sartoria"/>
    <s v="REZ45"/>
    <x v="4"/>
    <s v="nastro 6 cm"/>
    <n v="15"/>
    <x v="1"/>
    <n v="167"/>
    <n v="2505"/>
    <n v="0.03"/>
    <n v="75.149999999999991"/>
    <n v="2429.85"/>
    <m/>
  </r>
  <r>
    <s v="R2114"/>
    <d v="2019-11-10T00:00:00"/>
    <n v="3118"/>
    <s v="sartoria"/>
    <s v="NSU15"/>
    <x v="9"/>
    <s v="bottone a 2"/>
    <n v="8"/>
    <x v="1"/>
    <n v="545"/>
    <n v="4360"/>
    <n v="0.08"/>
    <n v="348.8"/>
    <n v="4011.2"/>
    <s v="verificare con magazziniere"/>
  </r>
  <r>
    <s v="R2115"/>
    <d v="2019-11-10T00:00:00"/>
    <n v="3806"/>
    <s v="sartoria"/>
    <s v="REZ45"/>
    <x v="4"/>
    <s v="nastro 6 cm"/>
    <n v="15"/>
    <x v="1"/>
    <n v="540"/>
    <n v="8100"/>
    <n v="0.06"/>
    <n v="486"/>
    <n v="7614"/>
    <m/>
  </r>
  <r>
    <s v="R2116"/>
    <d v="2019-11-10T00:00:00"/>
    <n v="5870"/>
    <s v="accessorio"/>
    <s v="VES18"/>
    <x v="7"/>
    <s v="gancio argentato"/>
    <n v="1.5"/>
    <x v="1"/>
    <n v="392"/>
    <n v="588"/>
    <n v="0.02"/>
    <n v="11.76"/>
    <n v="576.24"/>
    <m/>
  </r>
  <r>
    <s v="R2117"/>
    <d v="2019-11-10T00:00:00"/>
    <n v="2430"/>
    <s v="sartoria"/>
    <s v="REZ18"/>
    <x v="8"/>
    <s v="ricoperto pelle 4 cm"/>
    <n v="2"/>
    <x v="1"/>
    <n v="913"/>
    <n v="1826"/>
    <n v="0.1"/>
    <n v="182.60000000000002"/>
    <n v="1643.4"/>
    <m/>
  </r>
  <r>
    <s v="R2118"/>
    <d v="2019-11-10T00:00:00"/>
    <n v="5870"/>
    <s v="accessorio"/>
    <s v="VES14"/>
    <x v="2"/>
    <s v="gancio dorato"/>
    <n v="1.5"/>
    <x v="2"/>
    <n v="639"/>
    <n v="958.5"/>
    <n v="0.06"/>
    <n v="57.51"/>
    <n v="900.99"/>
    <m/>
  </r>
  <r>
    <s v="R2119"/>
    <d v="2019-11-10T00:00:00"/>
    <n v="4254"/>
    <s v="sartoria"/>
    <s v="NSU15"/>
    <x v="9"/>
    <s v="bottone a 2"/>
    <n v="8"/>
    <x v="1"/>
    <n v="373"/>
    <n v="2984"/>
    <n v="0.06"/>
    <n v="179.04"/>
    <n v="2804.96"/>
    <m/>
  </r>
  <r>
    <s v="R2120"/>
    <d v="2019-11-10T00:00:00"/>
    <n v="8450"/>
    <s v="sartoria"/>
    <s v="WPP15"/>
    <x v="0"/>
    <s v="nastro 4 cm"/>
    <n v="9.5500000000000007"/>
    <x v="0"/>
    <n v="819"/>
    <n v="7821.4500000000007"/>
    <n v="0.06"/>
    <n v="469.28700000000003"/>
    <n v="7352.1630000000005"/>
    <m/>
  </r>
  <r>
    <s v="R2121"/>
    <d v="2019-11-10T00:00:00"/>
    <n v="5870"/>
    <s v="sartoria"/>
    <s v="ZPZ48"/>
    <x v="1"/>
    <s v="bottone 2,5 cm"/>
    <n v="6.2"/>
    <x v="1"/>
    <n v="944"/>
    <n v="5852.8"/>
    <n v="0.02"/>
    <n v="117.05600000000001"/>
    <n v="5735.7440000000006"/>
    <m/>
  </r>
  <r>
    <s v="R2122"/>
    <d v="2019-11-10T00:00:00"/>
    <n v="8450"/>
    <s v="sartoria"/>
    <s v="WPP15"/>
    <x v="0"/>
    <s v="nastro 4 cm"/>
    <n v="9.5500000000000007"/>
    <x v="0"/>
    <n v="542"/>
    <n v="5176.1000000000004"/>
    <n v="0.06"/>
    <n v="310.56600000000003"/>
    <n v="4865.5340000000006"/>
    <m/>
  </r>
  <r>
    <s v="R2123"/>
    <d v="2019-11-10T00:00:00"/>
    <n v="1742"/>
    <s v="sartoria"/>
    <s v="REZ18"/>
    <x v="8"/>
    <s v="ricoperto pelle 4 cm"/>
    <n v="2"/>
    <x v="1"/>
    <n v="472"/>
    <n v="944"/>
    <n v="0.1"/>
    <n v="94.4"/>
    <n v="849.6"/>
    <m/>
  </r>
  <r>
    <s v="R2124"/>
    <d v="2019-11-10T00:00:00"/>
    <n v="3670"/>
    <s v="sartoria"/>
    <s v="REZ18"/>
    <x v="8"/>
    <s v="ricoperto pelle 4 cm"/>
    <n v="2"/>
    <x v="1"/>
    <n v="522"/>
    <n v="1044"/>
    <n v="0.06"/>
    <n v="62.64"/>
    <n v="981.36"/>
    <m/>
  </r>
  <r>
    <s v="R2125"/>
    <d v="2019-11-11T00:00:00"/>
    <n v="8450"/>
    <s v="accessorio"/>
    <s v="VES14"/>
    <x v="2"/>
    <s v="gancio dorato"/>
    <n v="1.5"/>
    <x v="2"/>
    <n v="431"/>
    <n v="646.5"/>
    <n v="0.01"/>
    <n v="6.4649999999999999"/>
    <n v="640.03499999999997"/>
    <m/>
  </r>
  <r>
    <s v="R2126"/>
    <d v="2019-11-11T00:00:00"/>
    <n v="2430"/>
    <s v="accessorio"/>
    <s v="TTU18"/>
    <x v="6"/>
    <s v="fibbia rossa e verde"/>
    <n v="1"/>
    <x v="2"/>
    <n v="931"/>
    <n v="931"/>
    <n v="0"/>
    <n v="0"/>
    <n v="931"/>
    <m/>
  </r>
  <r>
    <s v="R2127"/>
    <d v="2019-11-11T00:00:00"/>
    <n v="8450"/>
    <s v="sartoria"/>
    <s v="ZPZ48"/>
    <x v="1"/>
    <s v="bottone 2,5 cm"/>
    <n v="6.2"/>
    <x v="1"/>
    <n v="453"/>
    <n v="2808.6"/>
    <n v="7.0000000000000007E-2"/>
    <n v="196.602"/>
    <n v="2611.998"/>
    <m/>
  </r>
  <r>
    <s v="R2128"/>
    <d v="2019-11-11T00:00:00"/>
    <n v="6558"/>
    <s v="sartoria"/>
    <s v="NSU15"/>
    <x v="9"/>
    <s v="bottone a 2"/>
    <n v="8"/>
    <x v="1"/>
    <n v="140"/>
    <n v="1120"/>
    <n v="7.0000000000000007E-2"/>
    <n v="78.400000000000006"/>
    <n v="1041.5999999999999"/>
    <m/>
  </r>
  <r>
    <s v="R2129"/>
    <d v="2019-11-11T00:00:00"/>
    <n v="3670"/>
    <s v="sartoria"/>
    <s v="ONN15"/>
    <x v="5"/>
    <s v="bottone 2 cm"/>
    <n v="9"/>
    <x v="0"/>
    <n v="310"/>
    <n v="2790"/>
    <n v="7.0000000000000007E-2"/>
    <n v="195.3"/>
    <n v="2594.6999999999998"/>
    <s v="verificare con magazziniere"/>
  </r>
  <r>
    <s v="R2130"/>
    <d v="2019-11-11T00:00:00"/>
    <n v="8450"/>
    <s v="accessorio"/>
    <s v="VES18"/>
    <x v="7"/>
    <s v="gancio argentato"/>
    <n v="1.5"/>
    <x v="1"/>
    <n v="906"/>
    <n v="1359"/>
    <n v="0.04"/>
    <n v="54.36"/>
    <n v="1304.6400000000001"/>
    <m/>
  </r>
  <r>
    <s v="R2131"/>
    <d v="2019-11-11T00:00:00"/>
    <n v="6558"/>
    <s v="accessorio"/>
    <s v="VES14"/>
    <x v="2"/>
    <s v="gancio dorato"/>
    <n v="1.5"/>
    <x v="2"/>
    <n v="655"/>
    <n v="982.5"/>
    <n v="0.06"/>
    <n v="58.949999999999996"/>
    <n v="923.55"/>
    <s v="verificare con magazziniere"/>
  </r>
  <r>
    <s v="R2132"/>
    <d v="2019-11-11T00:00:00"/>
    <n v="3806"/>
    <s v="sartoria"/>
    <s v="NSU15"/>
    <x v="9"/>
    <s v="bottone a 2"/>
    <n v="8"/>
    <x v="1"/>
    <n v="141"/>
    <n v="1128"/>
    <n v="0.02"/>
    <n v="22.56"/>
    <n v="1105.44"/>
    <m/>
  </r>
  <r>
    <s v="R2133"/>
    <d v="2019-11-11T00:00:00"/>
    <n v="6558"/>
    <s v="sartoria"/>
    <s v="ONN15"/>
    <x v="5"/>
    <s v="bottone 2 cm"/>
    <n v="9"/>
    <x v="0"/>
    <n v="192"/>
    <n v="1728"/>
    <n v="0.1"/>
    <n v="172.8"/>
    <n v="1555.2"/>
    <m/>
  </r>
  <r>
    <s v="R2134"/>
    <d v="2019-11-11T00:00:00"/>
    <n v="2430"/>
    <s v="accessorio"/>
    <s v="VES18"/>
    <x v="7"/>
    <s v="gancio argentato"/>
    <n v="1.5"/>
    <x v="1"/>
    <n v="889"/>
    <n v="1333.5"/>
    <n v="0.05"/>
    <n v="66.674999999999997"/>
    <n v="1266.825"/>
    <s v="verificare con magazziniere"/>
  </r>
  <r>
    <s v="R2135"/>
    <d v="2019-11-12T00:00:00"/>
    <n v="8450"/>
    <s v="sartoria"/>
    <s v="WPP15"/>
    <x v="0"/>
    <s v="nastro 4 cm"/>
    <n v="9.5500000000000007"/>
    <x v="0"/>
    <n v="567"/>
    <n v="5414.85"/>
    <n v="0.01"/>
    <n v="54.148500000000006"/>
    <n v="5360.7015000000001"/>
    <m/>
  </r>
  <r>
    <s v="R2136"/>
    <d v="2019-11-12T00:00:00"/>
    <n v="3670"/>
    <s v="accessorio"/>
    <s v="TTU18"/>
    <x v="6"/>
    <s v="fibbia rossa e verde"/>
    <n v="1"/>
    <x v="2"/>
    <n v="539"/>
    <n v="539"/>
    <n v="0"/>
    <n v="0"/>
    <n v="539"/>
    <s v="verificare con magazziniere"/>
  </r>
  <r>
    <s v="R2137"/>
    <d v="2019-11-12T00:00:00"/>
    <n v="1054"/>
    <s v="sartoria"/>
    <s v="NSU17"/>
    <x v="3"/>
    <s v="nasto h 3 cm"/>
    <n v="7.8"/>
    <x v="0"/>
    <n v="156"/>
    <n v="1216.8"/>
    <n v="0.06"/>
    <n v="73.007999999999996"/>
    <n v="1143.7919999999999"/>
    <m/>
  </r>
  <r>
    <s v="R2138"/>
    <d v="2019-11-12T00:00:00"/>
    <n v="2430"/>
    <s v="accessorio"/>
    <s v="VES18"/>
    <x v="7"/>
    <s v="gancio argentato"/>
    <n v="1.5"/>
    <x v="1"/>
    <n v="185"/>
    <n v="277.5"/>
    <n v="0.04"/>
    <n v="11.1"/>
    <n v="266.39999999999998"/>
    <m/>
  </r>
  <r>
    <s v="R2139"/>
    <d v="2019-11-12T00:00:00"/>
    <n v="1054"/>
    <s v="sartoria"/>
    <s v="NSU15"/>
    <x v="9"/>
    <s v="bottone a 2"/>
    <n v="8"/>
    <x v="1"/>
    <n v="708"/>
    <n v="5664"/>
    <n v="0.06"/>
    <n v="339.84"/>
    <n v="5324.16"/>
    <m/>
  </r>
  <r>
    <s v="R2140"/>
    <d v="2019-11-12T00:00:00"/>
    <n v="6558"/>
    <s v="sartoria"/>
    <s v="REZ18"/>
    <x v="8"/>
    <s v="ricoperto pelle 4 cm"/>
    <n v="2"/>
    <x v="1"/>
    <n v="309"/>
    <n v="618"/>
    <n v="0.03"/>
    <n v="18.54"/>
    <n v="599.46"/>
    <s v="verificare con magazziniere"/>
  </r>
  <r>
    <s v="R2141"/>
    <d v="2019-11-12T00:00:00"/>
    <n v="8450"/>
    <s v="sartoria"/>
    <s v="ZPZ48"/>
    <x v="1"/>
    <s v="bottone 2,5 cm"/>
    <n v="6.2"/>
    <x v="1"/>
    <n v="881"/>
    <n v="5462.2"/>
    <n v="0.06"/>
    <n v="327.73199999999997"/>
    <n v="5134.4679999999998"/>
    <s v="verificare con magazziniere"/>
  </r>
  <r>
    <s v="R2142"/>
    <d v="2019-11-12T00:00:00"/>
    <n v="8450"/>
    <s v="accessorio"/>
    <s v="TTU18"/>
    <x v="6"/>
    <s v="fibbia rossa e verde"/>
    <n v="1"/>
    <x v="2"/>
    <n v="248"/>
    <n v="248"/>
    <n v="0.1"/>
    <n v="24.8"/>
    <n v="223.2"/>
    <m/>
  </r>
  <r>
    <s v="R2143"/>
    <d v="2019-11-13T00:00:00"/>
    <n v="4254"/>
    <s v="accessorio"/>
    <s v="VES14"/>
    <x v="2"/>
    <s v="gancio dorato"/>
    <n v="1.5"/>
    <x v="2"/>
    <n v="965"/>
    <n v="1447.5"/>
    <n v="0.03"/>
    <n v="43.424999999999997"/>
    <n v="1404.075"/>
    <m/>
  </r>
  <r>
    <s v="R2144"/>
    <d v="2019-11-13T00:00:00"/>
    <n v="1054"/>
    <s v="accessorio"/>
    <s v="VES14"/>
    <x v="2"/>
    <s v="gancio dorato"/>
    <n v="1.5"/>
    <x v="2"/>
    <n v="157"/>
    <n v="235.5"/>
    <n v="0.06"/>
    <n v="14.129999999999999"/>
    <n v="221.37"/>
    <m/>
  </r>
  <r>
    <s v="R2145"/>
    <d v="2019-11-13T00:00:00"/>
    <n v="5870"/>
    <s v="sartoria"/>
    <s v="ONN15"/>
    <x v="5"/>
    <s v="bottone 2 cm"/>
    <n v="9"/>
    <x v="0"/>
    <n v="496"/>
    <n v="4464"/>
    <n v="7.0000000000000007E-2"/>
    <n v="312.48"/>
    <n v="4151.5200000000004"/>
    <m/>
  </r>
  <r>
    <s v="R2146"/>
    <d v="2019-11-13T00:00:00"/>
    <n v="3806"/>
    <s v="sartoria"/>
    <s v="NSU17"/>
    <x v="3"/>
    <s v="nasto h 3 cm"/>
    <n v="7.8"/>
    <x v="0"/>
    <n v="620"/>
    <n v="4836"/>
    <n v="0.06"/>
    <n v="290.15999999999997"/>
    <n v="4545.84"/>
    <m/>
  </r>
  <r>
    <s v="R2147"/>
    <d v="2019-11-13T00:00:00"/>
    <n v="3670"/>
    <s v="sartoria"/>
    <s v="ONN15"/>
    <x v="5"/>
    <s v="bottone 2 cm"/>
    <n v="9"/>
    <x v="0"/>
    <n v="761"/>
    <n v="6849"/>
    <n v="0"/>
    <n v="0"/>
    <n v="6849"/>
    <m/>
  </r>
  <r>
    <s v="R2148"/>
    <d v="2019-11-13T00:00:00"/>
    <n v="1742"/>
    <s v="sartoria"/>
    <s v="ONN15"/>
    <x v="5"/>
    <s v="bottone 2 cm"/>
    <n v="9"/>
    <x v="0"/>
    <n v="758"/>
    <n v="6822"/>
    <n v="7.0000000000000007E-2"/>
    <n v="477.54"/>
    <n v="6344.46"/>
    <m/>
  </r>
  <r>
    <s v="R2149"/>
    <d v="2019-11-13T00:00:00"/>
    <n v="1054"/>
    <s v="sartoria"/>
    <s v="ZPZ48"/>
    <x v="1"/>
    <s v="bottone 2,5 cm"/>
    <n v="6.2"/>
    <x v="1"/>
    <n v="145"/>
    <n v="899"/>
    <n v="0.06"/>
    <n v="53.94"/>
    <n v="845.06"/>
    <s v="verificare con magazziniere"/>
  </r>
  <r>
    <s v="R2150"/>
    <d v="2019-11-13T00:00:00"/>
    <n v="4254"/>
    <s v="sartoria"/>
    <s v="REZ45"/>
    <x v="4"/>
    <s v="nastro 6 cm"/>
    <n v="15"/>
    <x v="1"/>
    <n v="325"/>
    <n v="4875"/>
    <n v="0.03"/>
    <n v="146.25"/>
    <n v="4728.75"/>
    <s v="verificare con magazziniere"/>
  </r>
  <r>
    <s v="R2151"/>
    <d v="2019-11-13T00:00:00"/>
    <n v="6558"/>
    <s v="sartoria"/>
    <s v="REZ18"/>
    <x v="8"/>
    <s v="ricoperto pelle 4 cm"/>
    <n v="2"/>
    <x v="1"/>
    <n v="650"/>
    <n v="1300"/>
    <n v="0.02"/>
    <n v="26"/>
    <n v="1274"/>
    <s v="verificare con magazziniere"/>
  </r>
  <r>
    <s v="R2152"/>
    <d v="2019-11-13T00:00:00"/>
    <n v="6558"/>
    <s v="sartoria"/>
    <s v="NSU17"/>
    <x v="3"/>
    <s v="nasto h 3 cm"/>
    <n v="7.8"/>
    <x v="0"/>
    <n v="254"/>
    <n v="1981.2"/>
    <n v="0.08"/>
    <n v="158.49600000000001"/>
    <n v="1822.704"/>
    <m/>
  </r>
  <r>
    <s v="R2153"/>
    <d v="2019-11-13T00:00:00"/>
    <n v="5870"/>
    <s v="sartoria"/>
    <s v="ZPZ48"/>
    <x v="1"/>
    <s v="bottone 2,5 cm"/>
    <n v="6.2"/>
    <x v="1"/>
    <n v="126"/>
    <n v="781.2"/>
    <n v="0.1"/>
    <n v="78.12"/>
    <n v="703.08"/>
    <m/>
  </r>
  <r>
    <s v="R2154"/>
    <d v="2019-11-13T00:00:00"/>
    <n v="1054"/>
    <s v="sartoria"/>
    <s v="REZ18"/>
    <x v="8"/>
    <s v="ricoperto pelle 4 cm"/>
    <n v="2"/>
    <x v="1"/>
    <n v="775"/>
    <n v="1550"/>
    <n v="0"/>
    <n v="0"/>
    <n v="1550"/>
    <m/>
  </r>
  <r>
    <s v="R2155"/>
    <d v="2019-11-13T00:00:00"/>
    <n v="1054"/>
    <s v="sartoria"/>
    <s v="NSU17"/>
    <x v="3"/>
    <s v="nasto h 3 cm"/>
    <n v="7.8"/>
    <x v="0"/>
    <n v="583"/>
    <n v="4547.3999999999996"/>
    <n v="0.09"/>
    <n v="409.26599999999996"/>
    <n v="4138.134"/>
    <m/>
  </r>
  <r>
    <s v="R2156"/>
    <d v="2019-11-13T00:00:00"/>
    <n v="3118"/>
    <s v="accessorio"/>
    <s v="TTU18"/>
    <x v="6"/>
    <s v="fibbia rossa e verde"/>
    <n v="1"/>
    <x v="2"/>
    <n v="598"/>
    <n v="598"/>
    <n v="0.03"/>
    <n v="17.939999999999998"/>
    <n v="580.05999999999995"/>
    <s v="verificare con magazziniere"/>
  </r>
  <r>
    <s v="R2157"/>
    <d v="2019-11-13T00:00:00"/>
    <n v="3806"/>
    <s v="sartoria"/>
    <s v="ONN15"/>
    <x v="5"/>
    <s v="bottone 2 cm"/>
    <n v="9"/>
    <x v="0"/>
    <n v="873"/>
    <n v="7857"/>
    <n v="0.08"/>
    <n v="628.56000000000006"/>
    <n v="7228.44"/>
    <m/>
  </r>
  <r>
    <s v="R2158"/>
    <d v="2019-11-13T00:00:00"/>
    <n v="6558"/>
    <s v="sartoria"/>
    <s v="REZ18"/>
    <x v="8"/>
    <s v="ricoperto pelle 4 cm"/>
    <n v="2"/>
    <x v="1"/>
    <n v="602"/>
    <n v="1204"/>
    <n v="0"/>
    <n v="0"/>
    <n v="1204"/>
    <m/>
  </r>
  <r>
    <s v="R2159"/>
    <d v="2019-11-13T00:00:00"/>
    <n v="3806"/>
    <s v="accessorio"/>
    <s v="VES14"/>
    <x v="2"/>
    <s v="gancio dorato"/>
    <n v="1.5"/>
    <x v="2"/>
    <n v="768"/>
    <n v="1152"/>
    <n v="0.09"/>
    <n v="103.67999999999999"/>
    <n v="1048.32"/>
    <m/>
  </r>
  <r>
    <s v="R2160"/>
    <d v="2019-11-14T00:00:00"/>
    <n v="4254"/>
    <s v="sartoria"/>
    <s v="ZPZ48"/>
    <x v="1"/>
    <s v="bottone 2,5 cm"/>
    <n v="6.2"/>
    <x v="1"/>
    <n v="230"/>
    <n v="1426"/>
    <n v="0.03"/>
    <n v="42.78"/>
    <n v="1383.22"/>
    <m/>
  </r>
  <r>
    <s v="R2161"/>
    <d v="2019-11-14T00:00:00"/>
    <n v="6558"/>
    <s v="sartoria"/>
    <s v="NSU15"/>
    <x v="9"/>
    <s v="bottone a 2"/>
    <n v="8"/>
    <x v="1"/>
    <n v="468"/>
    <n v="3744"/>
    <n v="0.1"/>
    <n v="374.40000000000003"/>
    <n v="3369.6"/>
    <m/>
  </r>
  <r>
    <s v="R2162"/>
    <d v="2019-11-14T00:00:00"/>
    <n v="4254"/>
    <s v="sartoria"/>
    <s v="ONN15"/>
    <x v="5"/>
    <s v="bottone 2 cm"/>
    <n v="9"/>
    <x v="0"/>
    <n v="162"/>
    <n v="1458"/>
    <n v="0.01"/>
    <n v="14.58"/>
    <n v="1443.42"/>
    <s v="verificare con magazziniere"/>
  </r>
  <r>
    <s v="R2163"/>
    <d v="2019-11-14T00:00:00"/>
    <n v="8450"/>
    <s v="accessorio"/>
    <s v="VES14"/>
    <x v="2"/>
    <s v="gancio dorato"/>
    <n v="1.5"/>
    <x v="2"/>
    <n v="192"/>
    <n v="288"/>
    <n v="0.1"/>
    <n v="28.8"/>
    <n v="259.2"/>
    <m/>
  </r>
  <r>
    <s v="R2164"/>
    <d v="2019-11-14T00:00:00"/>
    <n v="2430"/>
    <s v="sartoria"/>
    <s v="REZ18"/>
    <x v="8"/>
    <s v="ricoperto pelle 4 cm"/>
    <n v="2"/>
    <x v="1"/>
    <n v="682"/>
    <n v="1364"/>
    <n v="0.08"/>
    <n v="109.12"/>
    <n v="1254.8800000000001"/>
    <s v="verificare con magazziniere"/>
  </r>
  <r>
    <s v="R2165"/>
    <d v="2019-11-15T00:00:00"/>
    <n v="2430"/>
    <s v="accessorio"/>
    <s v="VES18"/>
    <x v="7"/>
    <s v="gancio argentato"/>
    <n v="1.5"/>
    <x v="1"/>
    <n v="288"/>
    <n v="432"/>
    <n v="0.04"/>
    <n v="17.28"/>
    <n v="414.72"/>
    <m/>
  </r>
  <r>
    <s v="R2166"/>
    <d v="2019-11-15T00:00:00"/>
    <n v="2430"/>
    <s v="accessorio"/>
    <s v="VES14"/>
    <x v="2"/>
    <s v="gancio dorato"/>
    <n v="1.5"/>
    <x v="2"/>
    <n v="647"/>
    <n v="970.5"/>
    <n v="0.01"/>
    <n v="9.7050000000000001"/>
    <n v="960.79499999999996"/>
    <m/>
  </r>
  <r>
    <s v="R2167"/>
    <d v="2019-11-15T00:00:00"/>
    <n v="3670"/>
    <s v="sartoria"/>
    <s v="NSU17"/>
    <x v="3"/>
    <s v="nasto h 3 cm"/>
    <n v="7.8"/>
    <x v="0"/>
    <n v="153"/>
    <n v="1193.3999999999999"/>
    <n v="0.08"/>
    <n v="95.471999999999994"/>
    <n v="1097.9279999999999"/>
    <m/>
  </r>
  <r>
    <s v="R2168"/>
    <d v="2019-11-15T00:00:00"/>
    <n v="3806"/>
    <s v="sartoria"/>
    <s v="ZPZ48"/>
    <x v="1"/>
    <s v="bottone 2,5 cm"/>
    <n v="6.2"/>
    <x v="1"/>
    <n v="890"/>
    <n v="5518"/>
    <n v="0.03"/>
    <n v="165.54"/>
    <n v="5352.46"/>
    <m/>
  </r>
  <r>
    <s v="R2169"/>
    <d v="2019-11-15T00:00:00"/>
    <n v="2430"/>
    <s v="sartoria"/>
    <s v="NSU17"/>
    <x v="3"/>
    <s v="nasto h 3 cm"/>
    <n v="7.8"/>
    <x v="0"/>
    <n v="132"/>
    <n v="1029.5999999999999"/>
    <n v="0.02"/>
    <n v="20.591999999999999"/>
    <n v="1009.0079999999999"/>
    <m/>
  </r>
  <r>
    <s v="R2170"/>
    <d v="2019-11-15T00:00:00"/>
    <n v="4254"/>
    <s v="sartoria"/>
    <s v="NSU15"/>
    <x v="9"/>
    <s v="bottone a 2"/>
    <n v="8"/>
    <x v="1"/>
    <n v="608"/>
    <n v="4864"/>
    <n v="0.04"/>
    <n v="194.56"/>
    <n v="4669.4399999999996"/>
    <s v="verificare con magazziniere"/>
  </r>
  <r>
    <s v="R2171"/>
    <d v="2019-11-15T00:00:00"/>
    <n v="4254"/>
    <s v="sartoria"/>
    <s v="ZPZ48"/>
    <x v="1"/>
    <s v="bottone 2,5 cm"/>
    <n v="6.2"/>
    <x v="1"/>
    <n v="681"/>
    <n v="4222.2"/>
    <n v="0.09"/>
    <n v="379.99799999999999"/>
    <n v="3842.2019999999998"/>
    <m/>
  </r>
  <r>
    <s v="R2172"/>
    <d v="2019-11-15T00:00:00"/>
    <n v="5870"/>
    <s v="sartoria"/>
    <s v="ONN15"/>
    <x v="5"/>
    <s v="bottone 2 cm"/>
    <n v="9"/>
    <x v="0"/>
    <n v="517"/>
    <n v="4653"/>
    <n v="0.01"/>
    <n v="46.53"/>
    <n v="4606.47"/>
    <m/>
  </r>
  <r>
    <s v="R2173"/>
    <d v="2019-11-15T00:00:00"/>
    <n v="5870"/>
    <s v="sartoria"/>
    <s v="REZ18"/>
    <x v="8"/>
    <s v="ricoperto pelle 4 cm"/>
    <n v="2"/>
    <x v="1"/>
    <n v="846"/>
    <n v="1692"/>
    <n v="0.06"/>
    <n v="101.52"/>
    <n v="1590.48"/>
    <s v="verificare con magazziniere"/>
  </r>
  <r>
    <s v="R2174"/>
    <d v="2019-11-16T00:00:00"/>
    <n v="3670"/>
    <s v="accessorio"/>
    <s v="VES14"/>
    <x v="2"/>
    <s v="gancio dorato"/>
    <n v="1.5"/>
    <x v="2"/>
    <n v="121"/>
    <n v="181.5"/>
    <n v="0.05"/>
    <n v="9.0750000000000011"/>
    <n v="172.42500000000001"/>
    <s v="verificare con magazziniere"/>
  </r>
  <r>
    <s v="R2175"/>
    <d v="2019-11-16T00:00:00"/>
    <n v="3806"/>
    <s v="sartoria"/>
    <s v="ONN15"/>
    <x v="5"/>
    <s v="bottone 2 cm"/>
    <n v="9"/>
    <x v="0"/>
    <n v="166"/>
    <n v="1494"/>
    <n v="0.01"/>
    <n v="14.94"/>
    <n v="1479.06"/>
    <m/>
  </r>
  <r>
    <s v="R2176"/>
    <d v="2019-11-16T00:00:00"/>
    <n v="6558"/>
    <s v="sartoria"/>
    <s v="NSU15"/>
    <x v="9"/>
    <s v="bottone a 2"/>
    <n v="8"/>
    <x v="1"/>
    <n v="103"/>
    <n v="824"/>
    <n v="0.08"/>
    <n v="65.92"/>
    <n v="758.08"/>
    <m/>
  </r>
  <r>
    <s v="R2177"/>
    <d v="2019-11-16T00:00:00"/>
    <n v="8450"/>
    <s v="sartoria"/>
    <s v="REZ18"/>
    <x v="8"/>
    <s v="ricoperto pelle 4 cm"/>
    <n v="2"/>
    <x v="1"/>
    <n v="413"/>
    <n v="826"/>
    <n v="0.04"/>
    <n v="33.04"/>
    <n v="792.96"/>
    <m/>
  </r>
  <r>
    <s v="R2178"/>
    <d v="2019-11-16T00:00:00"/>
    <n v="4254"/>
    <s v="sartoria"/>
    <s v="WPP15"/>
    <x v="0"/>
    <s v="nastro 4 cm"/>
    <n v="9.5500000000000007"/>
    <x v="0"/>
    <n v="260"/>
    <n v="2483"/>
    <n v="0"/>
    <n v="0"/>
    <n v="2483"/>
    <m/>
  </r>
  <r>
    <s v="R2179"/>
    <d v="2019-11-17T00:00:00"/>
    <n v="8450"/>
    <s v="sartoria"/>
    <s v="NSU17"/>
    <x v="3"/>
    <s v="nasto h 3 cm"/>
    <n v="7.8"/>
    <x v="0"/>
    <n v="903"/>
    <n v="7043.4"/>
    <n v="7.0000000000000007E-2"/>
    <n v="493.03800000000001"/>
    <n v="6550.3619999999992"/>
    <m/>
  </r>
  <r>
    <s v="R2180"/>
    <d v="2019-11-17T00:00:00"/>
    <n v="5870"/>
    <s v="sartoria"/>
    <s v="NSU15"/>
    <x v="9"/>
    <s v="bottone a 2"/>
    <n v="8"/>
    <x v="1"/>
    <n v="481"/>
    <n v="3848"/>
    <n v="0.04"/>
    <n v="153.92000000000002"/>
    <n v="3694.08"/>
    <m/>
  </r>
  <r>
    <s v="R2181"/>
    <d v="2019-11-17T00:00:00"/>
    <n v="4254"/>
    <s v="sartoria"/>
    <s v="ONN15"/>
    <x v="5"/>
    <s v="bottone 2 cm"/>
    <n v="9"/>
    <x v="0"/>
    <n v="955"/>
    <n v="8595"/>
    <n v="0.05"/>
    <n v="429.75"/>
    <n v="8165.25"/>
    <m/>
  </r>
  <r>
    <s v="R2182"/>
    <d v="2019-11-17T00:00:00"/>
    <n v="3670"/>
    <s v="accessorio"/>
    <s v="VES14"/>
    <x v="2"/>
    <s v="gancio dorato"/>
    <n v="1.5"/>
    <x v="2"/>
    <n v="267"/>
    <n v="400.5"/>
    <n v="7.0000000000000007E-2"/>
    <n v="28.035000000000004"/>
    <n v="372.46499999999997"/>
    <m/>
  </r>
  <r>
    <s v="R2183"/>
    <d v="2019-11-17T00:00:00"/>
    <n v="5870"/>
    <s v="sartoria"/>
    <s v="REZ45"/>
    <x v="4"/>
    <s v="nastro 6 cm"/>
    <n v="15"/>
    <x v="1"/>
    <n v="367"/>
    <n v="5505"/>
    <n v="0.1"/>
    <n v="550.5"/>
    <n v="4954.5"/>
    <m/>
  </r>
  <r>
    <s v="R2184"/>
    <d v="2019-11-17T00:00:00"/>
    <n v="3806"/>
    <s v="accessorio"/>
    <s v="VES14"/>
    <x v="2"/>
    <s v="gancio dorato"/>
    <n v="1.5"/>
    <x v="2"/>
    <n v="983"/>
    <n v="1474.5"/>
    <n v="0.02"/>
    <n v="29.490000000000002"/>
    <n v="1445.01"/>
    <m/>
  </r>
  <r>
    <s v="R2185"/>
    <d v="2019-11-17T00:00:00"/>
    <n v="3118"/>
    <s v="accessorio"/>
    <s v="TTU18"/>
    <x v="6"/>
    <s v="fibbia rossa e verde"/>
    <n v="1"/>
    <x v="2"/>
    <n v="221"/>
    <n v="221"/>
    <n v="0"/>
    <n v="0"/>
    <n v="221"/>
    <m/>
  </r>
  <r>
    <s v="R2186"/>
    <d v="2019-11-17T00:00:00"/>
    <n v="5870"/>
    <s v="accessorio"/>
    <s v="VES18"/>
    <x v="7"/>
    <s v="gancio argentato"/>
    <n v="1.5"/>
    <x v="1"/>
    <n v="906"/>
    <n v="1359"/>
    <n v="7.0000000000000007E-2"/>
    <n v="95.13000000000001"/>
    <n v="1263.8699999999999"/>
    <m/>
  </r>
  <r>
    <s v="R2187"/>
    <d v="2019-11-17T00:00:00"/>
    <n v="3118"/>
    <s v="sartoria"/>
    <s v="ZPZ48"/>
    <x v="1"/>
    <s v="bottone 2,5 cm"/>
    <n v="6.2"/>
    <x v="1"/>
    <n v="389"/>
    <n v="2411.8000000000002"/>
    <n v="0.09"/>
    <n v="217.06200000000001"/>
    <n v="2194.7380000000003"/>
    <m/>
  </r>
  <r>
    <s v="R2188"/>
    <d v="2019-11-17T00:00:00"/>
    <n v="3670"/>
    <s v="sartoria"/>
    <s v="NSU15"/>
    <x v="9"/>
    <s v="bottone a 2"/>
    <n v="8"/>
    <x v="1"/>
    <n v="632"/>
    <n v="5056"/>
    <n v="0.04"/>
    <n v="202.24"/>
    <n v="4853.76"/>
    <m/>
  </r>
  <r>
    <s v="R2189"/>
    <d v="2019-11-18T00:00:00"/>
    <n v="1742"/>
    <s v="sartoria"/>
    <s v="ONN15"/>
    <x v="5"/>
    <s v="bottone 2 cm"/>
    <n v="9"/>
    <x v="0"/>
    <n v="573"/>
    <n v="5157"/>
    <n v="0"/>
    <n v="0"/>
    <n v="5157"/>
    <m/>
  </r>
  <r>
    <s v="R2190"/>
    <d v="2019-11-18T00:00:00"/>
    <n v="5870"/>
    <s v="accessorio"/>
    <s v="VES14"/>
    <x v="2"/>
    <s v="gancio dorato"/>
    <n v="1.5"/>
    <x v="2"/>
    <n v="190"/>
    <n v="285"/>
    <n v="0.02"/>
    <n v="5.7"/>
    <n v="279.3"/>
    <m/>
  </r>
  <r>
    <s v="R2191"/>
    <d v="2019-11-18T00:00:00"/>
    <n v="8450"/>
    <s v="accessorio"/>
    <s v="TTU18"/>
    <x v="6"/>
    <s v="fibbia rossa e verde"/>
    <n v="1"/>
    <x v="2"/>
    <n v="452"/>
    <n v="452"/>
    <n v="0.04"/>
    <n v="18.080000000000002"/>
    <n v="433.92"/>
    <m/>
  </r>
  <r>
    <s v="R2192"/>
    <d v="2019-11-18T00:00:00"/>
    <n v="2430"/>
    <s v="accessorio"/>
    <s v="TTU18"/>
    <x v="6"/>
    <s v="fibbia rossa e verde"/>
    <n v="1"/>
    <x v="2"/>
    <n v="269"/>
    <n v="269"/>
    <n v="7.0000000000000007E-2"/>
    <n v="18.830000000000002"/>
    <n v="250.17"/>
    <s v="verificare con magazziniere"/>
  </r>
  <r>
    <s v="R2193"/>
    <d v="2019-11-18T00:00:00"/>
    <n v="6558"/>
    <s v="accessorio"/>
    <s v="VES18"/>
    <x v="7"/>
    <s v="gancio argentato"/>
    <n v="1.5"/>
    <x v="1"/>
    <n v="155"/>
    <n v="232.5"/>
    <n v="7.0000000000000007E-2"/>
    <n v="16.275000000000002"/>
    <n v="216.22499999999999"/>
    <s v="verificare con magazziniere"/>
  </r>
  <r>
    <s v="R2194"/>
    <d v="2019-11-18T00:00:00"/>
    <n v="6558"/>
    <s v="accessorio"/>
    <s v="TTU18"/>
    <x v="6"/>
    <s v="fibbia rossa e verde"/>
    <n v="1"/>
    <x v="2"/>
    <n v="291"/>
    <n v="291"/>
    <n v="7.0000000000000007E-2"/>
    <n v="20.37"/>
    <n v="270.63"/>
    <m/>
  </r>
  <r>
    <s v="R2195"/>
    <d v="2019-11-18T00:00:00"/>
    <n v="2430"/>
    <s v="sartoria"/>
    <s v="ONN15"/>
    <x v="5"/>
    <s v="bottone 2 cm"/>
    <n v="9"/>
    <x v="0"/>
    <n v="296"/>
    <n v="2664"/>
    <n v="0.06"/>
    <n v="159.84"/>
    <n v="2504.16"/>
    <s v="verificare con magazziniere"/>
  </r>
  <r>
    <s v="R2196"/>
    <d v="2019-11-19T00:00:00"/>
    <n v="6558"/>
    <s v="accessorio"/>
    <s v="TTU18"/>
    <x v="6"/>
    <s v="fibbia rossa e verde"/>
    <n v="1"/>
    <x v="2"/>
    <n v="113"/>
    <n v="113"/>
    <n v="0"/>
    <n v="0"/>
    <n v="113"/>
    <m/>
  </r>
  <r>
    <s v="R2197"/>
    <d v="2019-11-19T00:00:00"/>
    <n v="3806"/>
    <s v="accessorio"/>
    <s v="VES14"/>
    <x v="2"/>
    <s v="gancio dorato"/>
    <n v="1.5"/>
    <x v="2"/>
    <n v="850"/>
    <n v="1275"/>
    <n v="0.04"/>
    <n v="51"/>
    <n v="1224"/>
    <s v="verificare con magazziniere"/>
  </r>
  <r>
    <s v="R2198"/>
    <d v="2019-11-19T00:00:00"/>
    <n v="1054"/>
    <s v="sartoria"/>
    <s v="NSU15"/>
    <x v="9"/>
    <s v="bottone a 2"/>
    <n v="8"/>
    <x v="1"/>
    <n v="251"/>
    <n v="2008"/>
    <n v="0.01"/>
    <n v="20.080000000000002"/>
    <n v="1987.92"/>
    <m/>
  </r>
  <r>
    <s v="R2199"/>
    <d v="2019-11-19T00:00:00"/>
    <n v="1742"/>
    <s v="sartoria"/>
    <s v="NSU17"/>
    <x v="3"/>
    <s v="nasto h 3 cm"/>
    <n v="7.8"/>
    <x v="0"/>
    <n v="265"/>
    <n v="2067"/>
    <n v="0.08"/>
    <n v="165.36"/>
    <n v="1901.6399999999999"/>
    <m/>
  </r>
  <r>
    <s v="R2200"/>
    <d v="2019-11-19T00:00:00"/>
    <n v="1742"/>
    <s v="sartoria"/>
    <s v="NSU15"/>
    <x v="9"/>
    <s v="bottone a 2"/>
    <n v="8"/>
    <x v="1"/>
    <n v="106"/>
    <n v="848"/>
    <n v="0.01"/>
    <n v="8.48"/>
    <n v="839.52"/>
    <m/>
  </r>
  <r>
    <s v="R2201"/>
    <d v="2019-11-19T00:00:00"/>
    <n v="3806"/>
    <s v="accessorio"/>
    <s v="VES14"/>
    <x v="2"/>
    <s v="gancio dorato"/>
    <n v="1.5"/>
    <x v="2"/>
    <n v="570"/>
    <n v="855"/>
    <n v="0.1"/>
    <n v="85.5"/>
    <n v="769.5"/>
    <m/>
  </r>
  <r>
    <s v="R2202"/>
    <d v="2019-11-19T00:00:00"/>
    <n v="1054"/>
    <s v="accessorio"/>
    <s v="VES14"/>
    <x v="2"/>
    <s v="gancio dorato"/>
    <n v="1.5"/>
    <x v="2"/>
    <n v="806"/>
    <n v="1209"/>
    <n v="0.02"/>
    <n v="24.18"/>
    <n v="1184.82"/>
    <m/>
  </r>
  <r>
    <s v="R2203"/>
    <d v="2019-11-20T00:00:00"/>
    <n v="5870"/>
    <s v="sartoria"/>
    <s v="NSU15"/>
    <x v="9"/>
    <s v="bottone a 2"/>
    <n v="8"/>
    <x v="1"/>
    <n v="474"/>
    <n v="3792"/>
    <n v="0.01"/>
    <n v="37.92"/>
    <n v="3754.08"/>
    <m/>
  </r>
  <r>
    <s v="R2204"/>
    <d v="2019-11-20T00:00:00"/>
    <n v="8450"/>
    <s v="sartoria"/>
    <s v="ONN15"/>
    <x v="5"/>
    <s v="bottone 2 cm"/>
    <n v="9"/>
    <x v="0"/>
    <n v="377"/>
    <n v="3393"/>
    <n v="0.1"/>
    <n v="339.3"/>
    <n v="3053.7"/>
    <m/>
  </r>
  <r>
    <s v="R2205"/>
    <d v="2019-11-20T00:00:00"/>
    <n v="4254"/>
    <s v="sartoria"/>
    <s v="ZPZ48"/>
    <x v="1"/>
    <s v="bottone 2,5 cm"/>
    <n v="6.2"/>
    <x v="1"/>
    <n v="312"/>
    <n v="1934.4"/>
    <n v="0.02"/>
    <n v="38.688000000000002"/>
    <n v="1895.712"/>
    <m/>
  </r>
  <r>
    <s v="R2206"/>
    <d v="2019-11-20T00:00:00"/>
    <n v="3670"/>
    <s v="sartoria"/>
    <s v="ONN15"/>
    <x v="5"/>
    <s v="bottone 2 cm"/>
    <n v="9"/>
    <x v="0"/>
    <n v="453"/>
    <n v="4077"/>
    <n v="0.1"/>
    <n v="407.70000000000005"/>
    <n v="3669.3"/>
    <s v="verificare con magazziniere"/>
  </r>
  <r>
    <s v="R2207"/>
    <d v="2019-11-20T00:00:00"/>
    <n v="1742"/>
    <s v="sartoria"/>
    <s v="REZ45"/>
    <x v="4"/>
    <s v="nastro 6 cm"/>
    <n v="15"/>
    <x v="1"/>
    <n v="683"/>
    <n v="10245"/>
    <n v="0.06"/>
    <n v="614.69999999999993"/>
    <n v="9630.2999999999993"/>
    <m/>
  </r>
  <r>
    <s v="R2208"/>
    <d v="2019-11-21T00:00:00"/>
    <n v="8450"/>
    <s v="sartoria"/>
    <s v="WPP15"/>
    <x v="0"/>
    <s v="nastro 4 cm"/>
    <n v="9.5500000000000007"/>
    <x v="0"/>
    <n v="611"/>
    <n v="5835.05"/>
    <n v="0"/>
    <n v="0"/>
    <n v="5835.05"/>
    <m/>
  </r>
  <r>
    <s v="R2209"/>
    <d v="2019-11-21T00:00:00"/>
    <n v="1742"/>
    <s v="sartoria"/>
    <s v="ZPZ48"/>
    <x v="1"/>
    <s v="bottone 2,5 cm"/>
    <n v="6.2"/>
    <x v="1"/>
    <n v="971"/>
    <n v="6020.2"/>
    <n v="0.04"/>
    <n v="240.80799999999999"/>
    <n v="5779.3919999999998"/>
    <m/>
  </r>
  <r>
    <s v="R2210"/>
    <d v="2019-11-21T00:00:00"/>
    <n v="1054"/>
    <s v="accessorio"/>
    <s v="TTU18"/>
    <x v="6"/>
    <s v="fibbia rossa e verde"/>
    <n v="1"/>
    <x v="2"/>
    <n v="553"/>
    <n v="553"/>
    <n v="7.0000000000000007E-2"/>
    <n v="38.71"/>
    <n v="514.29"/>
    <m/>
  </r>
  <r>
    <s v="R2211"/>
    <d v="2019-11-21T00:00:00"/>
    <n v="5870"/>
    <s v="sartoria"/>
    <s v="NSU15"/>
    <x v="9"/>
    <s v="bottone a 2"/>
    <n v="8"/>
    <x v="1"/>
    <n v="163"/>
    <n v="1304"/>
    <n v="0.02"/>
    <n v="26.080000000000002"/>
    <n v="1277.92"/>
    <m/>
  </r>
  <r>
    <s v="R2212"/>
    <d v="2019-11-21T00:00:00"/>
    <n v="3806"/>
    <s v="accessorio"/>
    <s v="TTU18"/>
    <x v="6"/>
    <s v="fibbia rossa e verde"/>
    <n v="1"/>
    <x v="2"/>
    <n v="593"/>
    <n v="593"/>
    <n v="0.1"/>
    <n v="59.300000000000004"/>
    <n v="533.70000000000005"/>
    <s v="verificare con magazziniere"/>
  </r>
  <r>
    <s v="R2213"/>
    <d v="2019-11-21T00:00:00"/>
    <n v="3670"/>
    <s v="accessorio"/>
    <s v="VES14"/>
    <x v="2"/>
    <s v="gancio dorato"/>
    <n v="1.5"/>
    <x v="2"/>
    <n v="527"/>
    <n v="790.5"/>
    <n v="0"/>
    <n v="0"/>
    <n v="790.5"/>
    <m/>
  </r>
  <r>
    <s v="R2214"/>
    <d v="2019-11-21T00:00:00"/>
    <n v="5870"/>
    <s v="sartoria"/>
    <s v="ONN15"/>
    <x v="5"/>
    <s v="bottone 2 cm"/>
    <n v="9"/>
    <x v="0"/>
    <n v="994"/>
    <n v="8946"/>
    <n v="0.01"/>
    <n v="89.460000000000008"/>
    <n v="8856.5400000000009"/>
    <m/>
  </r>
  <r>
    <s v="R2215"/>
    <d v="2019-11-21T00:00:00"/>
    <n v="3670"/>
    <s v="sartoria"/>
    <s v="REZ45"/>
    <x v="4"/>
    <s v="nastro 6 cm"/>
    <n v="15"/>
    <x v="1"/>
    <n v="969"/>
    <n v="14535"/>
    <n v="7.0000000000000007E-2"/>
    <n v="1017.45"/>
    <n v="13517.55"/>
    <m/>
  </r>
  <r>
    <s v="R2216"/>
    <d v="2019-11-22T00:00:00"/>
    <n v="2430"/>
    <s v="sartoria"/>
    <s v="WPP15"/>
    <x v="0"/>
    <s v="nastro 4 cm"/>
    <n v="9.5500000000000007"/>
    <x v="0"/>
    <n v="412"/>
    <n v="3934.6000000000004"/>
    <n v="0.01"/>
    <n v="39.346000000000004"/>
    <n v="3895.2540000000004"/>
    <m/>
  </r>
  <r>
    <s v="R2217"/>
    <d v="2019-11-22T00:00:00"/>
    <n v="3670"/>
    <s v="sartoria"/>
    <s v="ONN15"/>
    <x v="5"/>
    <s v="bottone 2 cm"/>
    <n v="9"/>
    <x v="0"/>
    <n v="151"/>
    <n v="1359"/>
    <n v="0"/>
    <n v="0"/>
    <n v="1359"/>
    <s v="verificare con magazziniere"/>
  </r>
  <r>
    <s v="R2218"/>
    <d v="2019-11-22T00:00:00"/>
    <n v="5870"/>
    <s v="accessorio"/>
    <s v="VES14"/>
    <x v="2"/>
    <s v="gancio dorato"/>
    <n v="1.5"/>
    <x v="2"/>
    <n v="740"/>
    <n v="1110"/>
    <n v="0.03"/>
    <n v="33.299999999999997"/>
    <n v="1076.7"/>
    <m/>
  </r>
  <r>
    <s v="R2219"/>
    <d v="2019-11-22T00:00:00"/>
    <n v="3806"/>
    <s v="sartoria"/>
    <s v="ONN15"/>
    <x v="5"/>
    <s v="bottone 2 cm"/>
    <n v="9"/>
    <x v="0"/>
    <n v="304"/>
    <n v="2736"/>
    <n v="0"/>
    <n v="0"/>
    <n v="2736"/>
    <s v="verificare con magazziniere"/>
  </r>
  <r>
    <s v="R2220"/>
    <d v="2019-11-22T00:00:00"/>
    <n v="1742"/>
    <s v="sartoria"/>
    <s v="ZPZ48"/>
    <x v="1"/>
    <s v="bottone 2,5 cm"/>
    <n v="6.2"/>
    <x v="1"/>
    <n v="658"/>
    <n v="4079.6"/>
    <n v="0.09"/>
    <n v="367.16399999999999"/>
    <n v="3712.4359999999997"/>
    <m/>
  </r>
  <r>
    <s v="R2221"/>
    <d v="2019-11-22T00:00:00"/>
    <n v="1054"/>
    <s v="sartoria"/>
    <s v="REZ18"/>
    <x v="8"/>
    <s v="ricoperto pelle 4 cm"/>
    <n v="2"/>
    <x v="1"/>
    <n v="257"/>
    <n v="514"/>
    <n v="7.0000000000000007E-2"/>
    <n v="35.980000000000004"/>
    <n v="478.02"/>
    <s v="verificare con magazziniere"/>
  </r>
  <r>
    <s v="R2222"/>
    <d v="2019-11-22T00:00:00"/>
    <n v="6558"/>
    <s v="sartoria"/>
    <s v="WPP15"/>
    <x v="0"/>
    <s v="nastro 4 cm"/>
    <n v="9.5500000000000007"/>
    <x v="0"/>
    <n v="886"/>
    <n v="8461.3000000000011"/>
    <n v="0.02"/>
    <n v="169.22600000000003"/>
    <n v="8292.0740000000005"/>
    <m/>
  </r>
  <r>
    <s v="R2223"/>
    <d v="2019-11-22T00:00:00"/>
    <n v="3118"/>
    <s v="accessorio"/>
    <s v="TTU18"/>
    <x v="6"/>
    <s v="fibbia rossa e verde"/>
    <n v="1"/>
    <x v="2"/>
    <n v="789"/>
    <n v="789"/>
    <n v="0.1"/>
    <n v="78.900000000000006"/>
    <n v="710.1"/>
    <m/>
  </r>
  <r>
    <s v="R2224"/>
    <d v="2019-11-23T00:00:00"/>
    <n v="2430"/>
    <s v="sartoria"/>
    <s v="ONN15"/>
    <x v="5"/>
    <s v="bottone 2 cm"/>
    <n v="9"/>
    <x v="0"/>
    <n v="612"/>
    <n v="5508"/>
    <n v="0.02"/>
    <n v="110.16"/>
    <n v="5397.84"/>
    <m/>
  </r>
  <r>
    <s v="R2225"/>
    <d v="2019-11-23T00:00:00"/>
    <n v="8450"/>
    <s v="sartoria"/>
    <s v="ONN15"/>
    <x v="5"/>
    <s v="bottone 2 cm"/>
    <n v="9"/>
    <x v="0"/>
    <n v="212"/>
    <n v="1908"/>
    <n v="0.09"/>
    <n v="171.72"/>
    <n v="1736.28"/>
    <m/>
  </r>
  <r>
    <s v="R2226"/>
    <d v="2019-11-23T00:00:00"/>
    <n v="3806"/>
    <s v="sartoria"/>
    <s v="NSU15"/>
    <x v="9"/>
    <s v="bottone a 2"/>
    <n v="8"/>
    <x v="1"/>
    <n v="790"/>
    <n v="6320"/>
    <n v="0.05"/>
    <n v="316"/>
    <n v="6004"/>
    <s v="verificare con magazziniere"/>
  </r>
  <r>
    <s v="R2227"/>
    <d v="2019-11-23T00:00:00"/>
    <n v="4254"/>
    <s v="accessorio"/>
    <s v="TTU18"/>
    <x v="6"/>
    <s v="fibbia rossa e verde"/>
    <n v="1"/>
    <x v="2"/>
    <n v="695"/>
    <n v="695"/>
    <n v="0.01"/>
    <n v="6.95"/>
    <n v="688.05"/>
    <m/>
  </r>
  <r>
    <s v="R2228"/>
    <d v="2019-11-23T00:00:00"/>
    <n v="6558"/>
    <s v="sartoria"/>
    <s v="REZ45"/>
    <x v="4"/>
    <s v="nastro 6 cm"/>
    <n v="15"/>
    <x v="1"/>
    <n v="849"/>
    <n v="12735"/>
    <n v="0.09"/>
    <n v="1146.1499999999999"/>
    <n v="11588.85"/>
    <m/>
  </r>
  <r>
    <s v="R2229"/>
    <d v="2019-11-23T00:00:00"/>
    <n v="5870"/>
    <s v="sartoria"/>
    <s v="NSU15"/>
    <x v="9"/>
    <s v="bottone a 2"/>
    <n v="8"/>
    <x v="1"/>
    <n v="762"/>
    <n v="6096"/>
    <n v="0.1"/>
    <n v="609.6"/>
    <n v="5486.4"/>
    <m/>
  </r>
  <r>
    <s v="R2230"/>
    <d v="2019-11-23T00:00:00"/>
    <n v="4254"/>
    <s v="accessorio"/>
    <s v="VES18"/>
    <x v="7"/>
    <s v="gancio argentato"/>
    <n v="1.5"/>
    <x v="1"/>
    <n v="628"/>
    <n v="942"/>
    <n v="0.05"/>
    <n v="47.1"/>
    <n v="894.9"/>
    <m/>
  </r>
  <r>
    <s v="R2231"/>
    <d v="2019-11-24T00:00:00"/>
    <n v="3806"/>
    <s v="accessorio"/>
    <s v="VES14"/>
    <x v="2"/>
    <s v="gancio dorato"/>
    <n v="1.5"/>
    <x v="2"/>
    <n v="746"/>
    <n v="1119"/>
    <n v="0.1"/>
    <n v="111.9"/>
    <n v="1007.1"/>
    <m/>
  </r>
  <r>
    <s v="R2232"/>
    <d v="2019-11-24T00:00:00"/>
    <n v="3670"/>
    <s v="accessorio"/>
    <s v="TTU18"/>
    <x v="6"/>
    <s v="fibbia rossa e verde"/>
    <n v="1"/>
    <x v="2"/>
    <n v="415"/>
    <n v="415"/>
    <n v="0.1"/>
    <n v="41.5"/>
    <n v="373.5"/>
    <m/>
  </r>
  <r>
    <s v="R2233"/>
    <d v="2019-11-24T00:00:00"/>
    <n v="2430"/>
    <s v="sartoria"/>
    <s v="NSU15"/>
    <x v="9"/>
    <s v="bottone a 2"/>
    <n v="8"/>
    <x v="1"/>
    <n v="619"/>
    <n v="4952"/>
    <n v="0.1"/>
    <n v="495.20000000000005"/>
    <n v="4456.8"/>
    <s v="verificare con magazziniere"/>
  </r>
  <r>
    <s v="R2234"/>
    <d v="2019-11-24T00:00:00"/>
    <n v="8450"/>
    <s v="accessorio"/>
    <s v="VES18"/>
    <x v="7"/>
    <s v="gancio argentato"/>
    <n v="1.5"/>
    <x v="1"/>
    <n v="229"/>
    <n v="343.5"/>
    <n v="0.1"/>
    <n v="34.35"/>
    <n v="309.14999999999998"/>
    <m/>
  </r>
  <r>
    <s v="R2235"/>
    <d v="2019-11-24T00:00:00"/>
    <n v="2430"/>
    <s v="sartoria"/>
    <s v="ZPZ48"/>
    <x v="1"/>
    <s v="bottone 2,5 cm"/>
    <n v="6.2"/>
    <x v="1"/>
    <n v="21"/>
    <n v="130.20000000000002"/>
    <n v="0.05"/>
    <n v="6.5100000000000016"/>
    <n v="123.69000000000001"/>
    <m/>
  </r>
  <r>
    <s v="R2236"/>
    <d v="2019-11-24T00:00:00"/>
    <n v="6558"/>
    <s v="sartoria"/>
    <s v="WPP15"/>
    <x v="0"/>
    <s v="nastro 4 cm"/>
    <n v="9.5500000000000007"/>
    <x v="0"/>
    <n v="505"/>
    <n v="4822.75"/>
    <n v="0.1"/>
    <n v="482.27500000000003"/>
    <n v="4340.4750000000004"/>
    <m/>
  </r>
  <r>
    <s v="R2237"/>
    <d v="2019-11-24T00:00:00"/>
    <n v="3670"/>
    <s v="accessorio"/>
    <s v="VES18"/>
    <x v="7"/>
    <s v="gancio argentato"/>
    <n v="1.5"/>
    <x v="1"/>
    <n v="536"/>
    <n v="804"/>
    <n v="0.1"/>
    <n v="80.400000000000006"/>
    <n v="723.6"/>
    <s v="verificare con magazziniere"/>
  </r>
  <r>
    <s v="R2238"/>
    <d v="2019-11-24T00:00:00"/>
    <n v="3806"/>
    <s v="sartoria"/>
    <s v="NSU17"/>
    <x v="3"/>
    <s v="nasto h 3 cm"/>
    <n v="7.8"/>
    <x v="0"/>
    <n v="382"/>
    <n v="2979.6"/>
    <n v="0.1"/>
    <n v="297.95999999999998"/>
    <n v="2681.64"/>
    <s v="verificare con magazziniere"/>
  </r>
  <r>
    <s v="R2239"/>
    <d v="2019-11-25T00:00:00"/>
    <n v="3670"/>
    <s v="accessorio"/>
    <s v="VES18"/>
    <x v="7"/>
    <s v="gancio argentato"/>
    <n v="1.5"/>
    <x v="1"/>
    <n v="547"/>
    <n v="820.5"/>
    <n v="0.1"/>
    <n v="82.050000000000011"/>
    <n v="738.45"/>
    <m/>
  </r>
  <r>
    <s v="R2240"/>
    <d v="2019-11-25T00:00:00"/>
    <n v="1054"/>
    <s v="accessorio"/>
    <s v="VES18"/>
    <x v="7"/>
    <s v="gancio argentato"/>
    <n v="1.5"/>
    <x v="1"/>
    <n v="760"/>
    <n v="1140"/>
    <n v="0.02"/>
    <n v="22.8"/>
    <n v="1117.2"/>
    <s v="verificare con magazziniere"/>
  </r>
  <r>
    <s v="R2241"/>
    <d v="2019-11-25T00:00:00"/>
    <n v="3806"/>
    <s v="sartoria"/>
    <s v="REZ18"/>
    <x v="8"/>
    <s v="ricoperto pelle 4 cm"/>
    <n v="2"/>
    <x v="1"/>
    <n v="164"/>
    <n v="328"/>
    <n v="0.05"/>
    <n v="16.400000000000002"/>
    <n v="311.60000000000002"/>
    <m/>
  </r>
  <r>
    <s v="R2242"/>
    <d v="2019-11-25T00:00:00"/>
    <n v="3118"/>
    <s v="sartoria"/>
    <s v="REZ18"/>
    <x v="8"/>
    <s v="ricoperto pelle 4 cm"/>
    <n v="2"/>
    <x v="1"/>
    <n v="636"/>
    <n v="1272"/>
    <n v="0"/>
    <n v="0"/>
    <n v="1272"/>
    <s v="verificare con magazziniere"/>
  </r>
  <r>
    <s v="R2243"/>
    <d v="2019-11-25T00:00:00"/>
    <n v="3806"/>
    <s v="sartoria"/>
    <s v="REZ45"/>
    <x v="4"/>
    <s v="nastro 6 cm"/>
    <n v="15"/>
    <x v="1"/>
    <n v="356"/>
    <n v="5340"/>
    <n v="0"/>
    <n v="0"/>
    <n v="5340"/>
    <m/>
  </r>
  <r>
    <s v="R2244"/>
    <d v="2019-11-25T00:00:00"/>
    <n v="3118"/>
    <s v="sartoria"/>
    <s v="WPP15"/>
    <x v="0"/>
    <s v="nastro 4 cm"/>
    <n v="9.5500000000000007"/>
    <x v="0"/>
    <n v="469"/>
    <n v="4478.9500000000007"/>
    <n v="0.1"/>
    <n v="447.8950000000001"/>
    <n v="4031.0550000000007"/>
    <m/>
  </r>
  <r>
    <s v="R2245"/>
    <d v="2019-11-25T00:00:00"/>
    <n v="3806"/>
    <s v="sartoria"/>
    <s v="NSU15"/>
    <x v="9"/>
    <s v="bottone a 2"/>
    <n v="8"/>
    <x v="1"/>
    <n v="39"/>
    <n v="312"/>
    <n v="0.1"/>
    <n v="31.200000000000003"/>
    <n v="280.8"/>
    <m/>
  </r>
  <r>
    <s v="R2246"/>
    <d v="2019-11-25T00:00:00"/>
    <n v="2430"/>
    <s v="sartoria"/>
    <s v="WPP15"/>
    <x v="0"/>
    <s v="nastro 4 cm"/>
    <n v="9.5500000000000007"/>
    <x v="0"/>
    <n v="345"/>
    <n v="3294.7500000000005"/>
    <n v="0.1"/>
    <n v="329.47500000000008"/>
    <n v="2965.2750000000005"/>
    <m/>
  </r>
  <r>
    <s v="R2247"/>
    <d v="2019-11-25T00:00:00"/>
    <n v="2430"/>
    <s v="sartoria"/>
    <s v="ZPZ48"/>
    <x v="1"/>
    <s v="bottone 2,5 cm"/>
    <n v="6.2"/>
    <x v="1"/>
    <n v="474"/>
    <n v="2938.8"/>
    <n v="0.1"/>
    <n v="293.88000000000005"/>
    <n v="2644.92"/>
    <s v="verificare con magazziniere"/>
  </r>
  <r>
    <s v="R2248"/>
    <d v="2019-11-25T00:00:00"/>
    <n v="6558"/>
    <s v="accessorio"/>
    <s v="VES18"/>
    <x v="7"/>
    <s v="gancio argentato"/>
    <n v="1.5"/>
    <x v="1"/>
    <n v="722"/>
    <n v="1083"/>
    <n v="0.1"/>
    <n v="108.30000000000001"/>
    <n v="974.7"/>
    <m/>
  </r>
  <r>
    <s v="R2249"/>
    <d v="2019-11-25T00:00:00"/>
    <n v="6558"/>
    <s v="sartoria"/>
    <s v="NSU17"/>
    <x v="3"/>
    <s v="nasto h 3 cm"/>
    <n v="7.8"/>
    <x v="0"/>
    <n v="35"/>
    <n v="273"/>
    <n v="0.1"/>
    <n v="27.3"/>
    <n v="245.7"/>
    <m/>
  </r>
  <r>
    <s v="R2250"/>
    <d v="2019-11-25T00:00:00"/>
    <n v="3118"/>
    <s v="sartoria"/>
    <s v="ONN15"/>
    <x v="5"/>
    <s v="bottone 2 cm"/>
    <n v="9"/>
    <x v="0"/>
    <n v="811"/>
    <n v="7299"/>
    <n v="0.02"/>
    <n v="145.97999999999999"/>
    <n v="7153.02"/>
    <m/>
  </r>
  <r>
    <s v="R2251"/>
    <d v="2019-11-25T00:00:00"/>
    <n v="2430"/>
    <s v="sartoria"/>
    <s v="WPP15"/>
    <x v="0"/>
    <s v="nastro 4 cm"/>
    <n v="9.5500000000000007"/>
    <x v="0"/>
    <n v="219"/>
    <n v="2091.4500000000003"/>
    <n v="0.1"/>
    <n v="209.14500000000004"/>
    <n v="1882.3050000000003"/>
    <m/>
  </r>
  <r>
    <s v="R2252"/>
    <d v="2019-11-25T00:00:00"/>
    <n v="1054"/>
    <s v="accessorio"/>
    <s v="VES18"/>
    <x v="7"/>
    <s v="gancio argentato"/>
    <n v="1.5"/>
    <x v="1"/>
    <n v="731"/>
    <n v="1096.5"/>
    <n v="0.1"/>
    <n v="109.65"/>
    <n v="986.85"/>
    <m/>
  </r>
  <r>
    <s v="R2253"/>
    <d v="2019-11-25T00:00:00"/>
    <n v="4254"/>
    <s v="accessorio"/>
    <s v="VES18"/>
    <x v="7"/>
    <s v="gancio argentato"/>
    <n v="1.5"/>
    <x v="1"/>
    <n v="76"/>
    <n v="114"/>
    <n v="0.05"/>
    <n v="5.7"/>
    <n v="108.3"/>
    <s v="verificare con magazziniere"/>
  </r>
  <r>
    <s v="R2254"/>
    <d v="2019-11-25T00:00:00"/>
    <n v="3806"/>
    <s v="sartoria"/>
    <s v="REZ45"/>
    <x v="4"/>
    <s v="nastro 6 cm"/>
    <n v="15"/>
    <x v="1"/>
    <n v="752"/>
    <n v="11280"/>
    <n v="0.05"/>
    <n v="564"/>
    <n v="10716"/>
    <m/>
  </r>
  <r>
    <s v="R2255"/>
    <d v="2019-11-25T00:00:00"/>
    <n v="3118"/>
    <s v="sartoria"/>
    <s v="NSU17"/>
    <x v="3"/>
    <s v="nasto h 3 cm"/>
    <n v="7.8"/>
    <x v="0"/>
    <n v="826"/>
    <n v="6442.8"/>
    <n v="0"/>
    <n v="0"/>
    <n v="6442.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938ADD-9893-4B0E-AE73-2A45215FB197}" name="Tabella pivot1" cacheId="1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E15" firstHeaderRow="1" firstDataRow="2" firstDataCol="1"/>
  <pivotFields count="15">
    <pivotField showAll="0"/>
    <pivotField numFmtId="14" showAll="0"/>
    <pivotField showAll="0"/>
    <pivotField showAll="0"/>
    <pivotField showAll="0"/>
    <pivotField axis="axisRow" showAll="0">
      <items count="11">
        <item x="8"/>
        <item x="1"/>
        <item x="5"/>
        <item x="9"/>
        <item x="6"/>
        <item x="7"/>
        <item x="2"/>
        <item x="0"/>
        <item x="3"/>
        <item x="4"/>
        <item t="default"/>
      </items>
    </pivotField>
    <pivotField showAll="0"/>
    <pivotField numFmtId="165" showAll="0"/>
    <pivotField axis="axisCol" showAll="0">
      <items count="4">
        <item x="0"/>
        <item x="2"/>
        <item x="1"/>
        <item t="default"/>
      </items>
    </pivotField>
    <pivotField showAll="0"/>
    <pivotField numFmtId="165" showAll="0"/>
    <pivotField numFmtId="9" showAll="0"/>
    <pivotField numFmtId="165" showAll="0"/>
    <pivotField dataField="1" numFmtId="165" showAll="0"/>
    <pivotField showAll="0"/>
  </pivotFields>
  <rowFields count="1">
    <field x="5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8"/>
  </colFields>
  <colItems count="4">
    <i>
      <x/>
    </i>
    <i>
      <x v="1"/>
    </i>
    <i>
      <x v="2"/>
    </i>
    <i t="grand">
      <x/>
    </i>
  </colItems>
  <dataFields count="1">
    <dataField name="Somma di NETTO" fld="13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A4BE7-1F2C-47DB-A533-226E9ADB601A}">
  <dimension ref="A3:E15"/>
  <sheetViews>
    <sheetView workbookViewId="0">
      <selection activeCell="D25" sqref="D25"/>
    </sheetView>
  </sheetViews>
  <sheetFormatPr defaultRowHeight="15" x14ac:dyDescent="0.25"/>
  <cols>
    <col min="1" max="1" width="18.28515625" bestFit="1" customWidth="1"/>
    <col min="2" max="2" width="21.140625" bestFit="1" customWidth="1"/>
    <col min="3" max="3" width="9.140625" bestFit="1" customWidth="1"/>
    <col min="4" max="4" width="10.140625" bestFit="1" customWidth="1"/>
    <col min="5" max="5" width="18.28515625" bestFit="1" customWidth="1"/>
  </cols>
  <sheetData>
    <row r="3" spans="1:5" x14ac:dyDescent="0.25">
      <c r="A3" s="12" t="s">
        <v>306</v>
      </c>
      <c r="B3" s="12" t="s">
        <v>307</v>
      </c>
    </row>
    <row r="4" spans="1:5" x14ac:dyDescent="0.25">
      <c r="A4" s="12" t="s">
        <v>309</v>
      </c>
      <c r="B4" t="s">
        <v>17</v>
      </c>
      <c r="C4" t="s">
        <v>29</v>
      </c>
      <c r="D4" t="s">
        <v>23</v>
      </c>
      <c r="E4" t="s">
        <v>308</v>
      </c>
    </row>
    <row r="5" spans="1:5" x14ac:dyDescent="0.25">
      <c r="A5" s="13" t="s">
        <v>56</v>
      </c>
      <c r="B5" s="14"/>
      <c r="C5" s="14"/>
      <c r="D5" s="14">
        <v>26557.18</v>
      </c>
      <c r="E5" s="14">
        <v>26557.18</v>
      </c>
    </row>
    <row r="6" spans="1:5" x14ac:dyDescent="0.25">
      <c r="A6" s="13" t="s">
        <v>21</v>
      </c>
      <c r="B6" s="14"/>
      <c r="C6" s="14"/>
      <c r="D6" s="14">
        <v>54014.214000000007</v>
      </c>
      <c r="E6" s="14">
        <v>54014.214000000007</v>
      </c>
    </row>
    <row r="7" spans="1:5" x14ac:dyDescent="0.25">
      <c r="A7" s="13" t="s">
        <v>44</v>
      </c>
      <c r="B7" s="14">
        <v>157016.25</v>
      </c>
      <c r="C7" s="14"/>
      <c r="D7" s="14"/>
      <c r="E7" s="14">
        <v>157016.25</v>
      </c>
    </row>
    <row r="8" spans="1:5" x14ac:dyDescent="0.25">
      <c r="A8" s="13" t="s">
        <v>63</v>
      </c>
      <c r="B8" s="14"/>
      <c r="C8" s="14"/>
      <c r="D8" s="14">
        <v>102890.79999999999</v>
      </c>
      <c r="E8" s="14">
        <v>102890.79999999999</v>
      </c>
    </row>
    <row r="9" spans="1:5" x14ac:dyDescent="0.25">
      <c r="A9" s="13" t="s">
        <v>48</v>
      </c>
      <c r="B9" s="14"/>
      <c r="C9" s="14">
        <v>12727.749999999998</v>
      </c>
      <c r="D9" s="14"/>
      <c r="E9" s="14">
        <v>12727.749999999998</v>
      </c>
    </row>
    <row r="10" spans="1:5" x14ac:dyDescent="0.25">
      <c r="A10" s="13" t="s">
        <v>52</v>
      </c>
      <c r="B10" s="14"/>
      <c r="C10" s="14"/>
      <c r="D10" s="14">
        <v>28262.880000000005</v>
      </c>
      <c r="E10" s="14">
        <v>28262.880000000005</v>
      </c>
    </row>
    <row r="11" spans="1:5" x14ac:dyDescent="0.25">
      <c r="A11" s="13" t="s">
        <v>27</v>
      </c>
      <c r="B11" s="14"/>
      <c r="C11" s="14">
        <v>24691.829999999998</v>
      </c>
      <c r="D11" s="14"/>
      <c r="E11" s="14">
        <v>24691.829999999998</v>
      </c>
    </row>
    <row r="12" spans="1:5" x14ac:dyDescent="0.25">
      <c r="A12" s="13" t="s">
        <v>15</v>
      </c>
      <c r="B12" s="14">
        <v>92551.151000000013</v>
      </c>
      <c r="C12" s="14"/>
      <c r="D12" s="14"/>
      <c r="E12" s="14">
        <v>92551.151000000013</v>
      </c>
    </row>
    <row r="13" spans="1:5" x14ac:dyDescent="0.25">
      <c r="A13" s="13" t="s">
        <v>34</v>
      </c>
      <c r="B13" s="14">
        <v>77191.062000000005</v>
      </c>
      <c r="C13" s="14"/>
      <c r="D13" s="14"/>
      <c r="E13" s="14">
        <v>77191.062000000005</v>
      </c>
    </row>
    <row r="14" spans="1:5" x14ac:dyDescent="0.25">
      <c r="A14" s="13" t="s">
        <v>38</v>
      </c>
      <c r="B14" s="14"/>
      <c r="C14" s="14"/>
      <c r="D14" s="14">
        <v>162941.1</v>
      </c>
      <c r="E14" s="14">
        <v>162941.1</v>
      </c>
    </row>
    <row r="15" spans="1:5" x14ac:dyDescent="0.25">
      <c r="A15" s="13" t="s">
        <v>308</v>
      </c>
      <c r="B15" s="14">
        <v>326758.46299999999</v>
      </c>
      <c r="C15" s="14">
        <v>37419.579999999994</v>
      </c>
      <c r="D15" s="14">
        <v>374666.174</v>
      </c>
      <c r="E15" s="14">
        <v>738844.21700000006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6"/>
  <sheetViews>
    <sheetView tabSelected="1" workbookViewId="0">
      <selection activeCell="B1" sqref="B1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9" width="10.7109375" customWidth="1"/>
    <col min="10" max="10" width="7.140625" bestFit="1" customWidth="1"/>
    <col min="11" max="11" width="16.7109375" bestFit="1" customWidth="1"/>
    <col min="12" max="12" width="10.425781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7</v>
      </c>
      <c r="E1" s="2" t="s">
        <v>3</v>
      </c>
      <c r="F1" s="3" t="s">
        <v>4</v>
      </c>
      <c r="G1" s="2" t="s">
        <v>5</v>
      </c>
      <c r="H1" s="2" t="s">
        <v>304</v>
      </c>
      <c r="I1" s="2" t="s">
        <v>6</v>
      </c>
      <c r="J1" s="2" t="s">
        <v>305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</row>
    <row r="2" spans="1:15" x14ac:dyDescent="0.25">
      <c r="A2" s="4" t="s">
        <v>13</v>
      </c>
      <c r="B2" s="11">
        <v>45200</v>
      </c>
      <c r="C2" s="5">
        <v>3806</v>
      </c>
      <c r="D2" s="6" t="s">
        <v>18</v>
      </c>
      <c r="E2" s="6" t="s">
        <v>14</v>
      </c>
      <c r="F2" s="6" t="s">
        <v>15</v>
      </c>
      <c r="G2" s="6" t="s">
        <v>16</v>
      </c>
      <c r="H2" s="7">
        <v>9.5500000000000007</v>
      </c>
      <c r="I2" s="6" t="s">
        <v>17</v>
      </c>
      <c r="J2">
        <v>611</v>
      </c>
      <c r="K2" s="8">
        <f t="shared" ref="K2:K65" si="0">H2*J2</f>
        <v>5835.05</v>
      </c>
      <c r="L2" s="9">
        <v>0.01</v>
      </c>
      <c r="M2" s="8">
        <f t="shared" ref="M2:M65" si="1">K2*L2</f>
        <v>58.350500000000004</v>
      </c>
      <c r="N2" s="8">
        <f t="shared" ref="N2:N65" si="2">K2-M2</f>
        <v>5776.6995000000006</v>
      </c>
      <c r="O2" s="10"/>
    </row>
    <row r="3" spans="1:15" x14ac:dyDescent="0.25">
      <c r="A3" s="4" t="s">
        <v>19</v>
      </c>
      <c r="B3" s="11">
        <v>45200</v>
      </c>
      <c r="C3" s="5">
        <v>6558</v>
      </c>
      <c r="D3" s="6" t="s">
        <v>18</v>
      </c>
      <c r="E3" s="6" t="s">
        <v>20</v>
      </c>
      <c r="F3" s="6" t="s">
        <v>21</v>
      </c>
      <c r="G3" s="6" t="s">
        <v>22</v>
      </c>
      <c r="H3" s="7">
        <v>6.2</v>
      </c>
      <c r="I3" s="6" t="s">
        <v>23</v>
      </c>
      <c r="J3">
        <v>112</v>
      </c>
      <c r="K3" s="8">
        <f t="shared" si="0"/>
        <v>694.4</v>
      </c>
      <c r="L3" s="9">
        <v>0.04</v>
      </c>
      <c r="M3" s="8">
        <f t="shared" si="1"/>
        <v>27.776</v>
      </c>
      <c r="N3" s="8">
        <f t="shared" si="2"/>
        <v>666.62400000000002</v>
      </c>
      <c r="O3" s="10"/>
    </row>
    <row r="4" spans="1:15" x14ac:dyDescent="0.25">
      <c r="A4" s="4" t="s">
        <v>24</v>
      </c>
      <c r="B4" s="11">
        <v>45200</v>
      </c>
      <c r="C4" s="5">
        <v>4254</v>
      </c>
      <c r="D4" s="6" t="s">
        <v>18</v>
      </c>
      <c r="E4" s="6" t="s">
        <v>20</v>
      </c>
      <c r="F4" s="6" t="s">
        <v>21</v>
      </c>
      <c r="G4" s="6" t="s">
        <v>22</v>
      </c>
      <c r="H4" s="7">
        <v>6.2</v>
      </c>
      <c r="I4" s="6" t="s">
        <v>23</v>
      </c>
      <c r="J4">
        <v>622</v>
      </c>
      <c r="K4" s="8">
        <f t="shared" si="0"/>
        <v>3856.4</v>
      </c>
      <c r="L4" s="9">
        <v>0.06</v>
      </c>
      <c r="M4" s="8">
        <f t="shared" si="1"/>
        <v>231.38399999999999</v>
      </c>
      <c r="N4" s="8">
        <f t="shared" si="2"/>
        <v>3625.0160000000001</v>
      </c>
      <c r="O4" s="10"/>
    </row>
    <row r="5" spans="1:15" x14ac:dyDescent="0.25">
      <c r="A5" s="4" t="s">
        <v>25</v>
      </c>
      <c r="B5" s="11">
        <v>45200</v>
      </c>
      <c r="C5" s="5">
        <v>1054</v>
      </c>
      <c r="D5" s="6" t="s">
        <v>30</v>
      </c>
      <c r="E5" s="6" t="s">
        <v>26</v>
      </c>
      <c r="F5" s="6" t="s">
        <v>27</v>
      </c>
      <c r="G5" s="6" t="s">
        <v>28</v>
      </c>
      <c r="H5" s="7">
        <v>1.5</v>
      </c>
      <c r="I5" s="6" t="s">
        <v>29</v>
      </c>
      <c r="J5">
        <v>949</v>
      </c>
      <c r="K5" s="8">
        <f t="shared" si="0"/>
        <v>1423.5</v>
      </c>
      <c r="L5" s="9">
        <v>0.09</v>
      </c>
      <c r="M5" s="8">
        <f t="shared" si="1"/>
        <v>128.11500000000001</v>
      </c>
      <c r="N5" s="8">
        <f t="shared" si="2"/>
        <v>1295.385</v>
      </c>
      <c r="O5" s="10"/>
    </row>
    <row r="6" spans="1:15" x14ac:dyDescent="0.25">
      <c r="A6" s="4" t="s">
        <v>31</v>
      </c>
      <c r="B6" s="11">
        <v>45200</v>
      </c>
      <c r="C6" s="5">
        <v>1054</v>
      </c>
      <c r="D6" s="6" t="s">
        <v>18</v>
      </c>
      <c r="E6" s="6" t="s">
        <v>14</v>
      </c>
      <c r="F6" s="6" t="s">
        <v>15</v>
      </c>
      <c r="G6" s="6" t="s">
        <v>16</v>
      </c>
      <c r="H6" s="7">
        <v>9.5500000000000007</v>
      </c>
      <c r="I6" s="6" t="s">
        <v>17</v>
      </c>
      <c r="J6">
        <v>147</v>
      </c>
      <c r="K6" s="8">
        <f t="shared" si="0"/>
        <v>1403.8500000000001</v>
      </c>
      <c r="L6" s="9">
        <v>7.0000000000000007E-2</v>
      </c>
      <c r="M6" s="8">
        <f t="shared" si="1"/>
        <v>98.269500000000022</v>
      </c>
      <c r="N6" s="8">
        <f t="shared" si="2"/>
        <v>1305.5805</v>
      </c>
      <c r="O6" s="10"/>
    </row>
    <row r="7" spans="1:15" x14ac:dyDescent="0.25">
      <c r="A7" s="4" t="s">
        <v>32</v>
      </c>
      <c r="B7" s="11">
        <v>45200</v>
      </c>
      <c r="C7" s="5">
        <v>3806</v>
      </c>
      <c r="D7" s="6" t="s">
        <v>18</v>
      </c>
      <c r="E7" s="6" t="s">
        <v>33</v>
      </c>
      <c r="F7" s="6" t="s">
        <v>34</v>
      </c>
      <c r="G7" s="6" t="s">
        <v>35</v>
      </c>
      <c r="H7" s="7">
        <v>7.8</v>
      </c>
      <c r="I7" s="6" t="s">
        <v>17</v>
      </c>
      <c r="J7">
        <v>694</v>
      </c>
      <c r="K7" s="8">
        <f t="shared" si="0"/>
        <v>5413.2</v>
      </c>
      <c r="L7" s="9">
        <v>0.05</v>
      </c>
      <c r="M7" s="8">
        <f t="shared" si="1"/>
        <v>270.66000000000003</v>
      </c>
      <c r="N7" s="8">
        <f t="shared" si="2"/>
        <v>5142.54</v>
      </c>
      <c r="O7" s="10"/>
    </row>
    <row r="8" spans="1:15" x14ac:dyDescent="0.25">
      <c r="A8" s="4" t="s">
        <v>36</v>
      </c>
      <c r="B8" s="11">
        <v>45200</v>
      </c>
      <c r="C8" s="5">
        <v>3118</v>
      </c>
      <c r="D8" s="6" t="s">
        <v>18</v>
      </c>
      <c r="E8" s="6" t="s">
        <v>37</v>
      </c>
      <c r="F8" s="6" t="s">
        <v>38</v>
      </c>
      <c r="G8" s="6" t="s">
        <v>39</v>
      </c>
      <c r="H8" s="7">
        <v>15</v>
      </c>
      <c r="I8" s="6" t="s">
        <v>23</v>
      </c>
      <c r="J8">
        <v>151</v>
      </c>
      <c r="K8" s="8">
        <f t="shared" si="0"/>
        <v>2265</v>
      </c>
      <c r="L8" s="9">
        <v>7.0000000000000007E-2</v>
      </c>
      <c r="M8" s="8">
        <f t="shared" si="1"/>
        <v>158.55000000000001</v>
      </c>
      <c r="N8" s="8">
        <f t="shared" si="2"/>
        <v>2106.4499999999998</v>
      </c>
      <c r="O8" s="10" t="s">
        <v>40</v>
      </c>
    </row>
    <row r="9" spans="1:15" x14ac:dyDescent="0.25">
      <c r="A9" s="4" t="s">
        <v>41</v>
      </c>
      <c r="B9" s="11">
        <v>45200</v>
      </c>
      <c r="C9" s="5">
        <v>6558</v>
      </c>
      <c r="D9" s="6" t="s">
        <v>18</v>
      </c>
      <c r="E9" s="6" t="s">
        <v>37</v>
      </c>
      <c r="F9" s="6" t="s">
        <v>38</v>
      </c>
      <c r="G9" s="6" t="s">
        <v>39</v>
      </c>
      <c r="H9" s="7">
        <v>15</v>
      </c>
      <c r="I9" s="6" t="s">
        <v>23</v>
      </c>
      <c r="J9">
        <v>538</v>
      </c>
      <c r="K9" s="8">
        <f t="shared" si="0"/>
        <v>8070</v>
      </c>
      <c r="L9" s="9">
        <v>0</v>
      </c>
      <c r="M9" s="8">
        <f t="shared" si="1"/>
        <v>0</v>
      </c>
      <c r="N9" s="8">
        <f t="shared" si="2"/>
        <v>8070</v>
      </c>
      <c r="O9" s="10"/>
    </row>
    <row r="10" spans="1:15" x14ac:dyDescent="0.25">
      <c r="A10" s="4" t="s">
        <v>42</v>
      </c>
      <c r="B10" s="11">
        <v>45200</v>
      </c>
      <c r="C10" s="5">
        <v>5870</v>
      </c>
      <c r="D10" s="6" t="s">
        <v>18</v>
      </c>
      <c r="E10" s="6" t="s">
        <v>43</v>
      </c>
      <c r="F10" s="6" t="s">
        <v>44</v>
      </c>
      <c r="G10" s="6" t="s">
        <v>45</v>
      </c>
      <c r="H10" s="7">
        <v>9</v>
      </c>
      <c r="I10" s="6" t="s">
        <v>17</v>
      </c>
      <c r="J10">
        <v>699</v>
      </c>
      <c r="K10" s="8">
        <f t="shared" si="0"/>
        <v>6291</v>
      </c>
      <c r="L10" s="9">
        <v>0.01</v>
      </c>
      <c r="M10" s="8">
        <f t="shared" si="1"/>
        <v>62.910000000000004</v>
      </c>
      <c r="N10" s="8">
        <f t="shared" si="2"/>
        <v>6228.09</v>
      </c>
      <c r="O10" s="10" t="s">
        <v>40</v>
      </c>
    </row>
    <row r="11" spans="1:15" x14ac:dyDescent="0.25">
      <c r="A11" s="4" t="s">
        <v>46</v>
      </c>
      <c r="B11" s="11">
        <v>45200</v>
      </c>
      <c r="C11" s="5">
        <v>4254</v>
      </c>
      <c r="D11" s="6" t="s">
        <v>30</v>
      </c>
      <c r="E11" s="6" t="s">
        <v>47</v>
      </c>
      <c r="F11" s="6" t="s">
        <v>48</v>
      </c>
      <c r="G11" s="6" t="s">
        <v>49</v>
      </c>
      <c r="H11" s="7">
        <v>1</v>
      </c>
      <c r="I11" s="6" t="s">
        <v>29</v>
      </c>
      <c r="J11">
        <v>576</v>
      </c>
      <c r="K11" s="8">
        <f t="shared" si="0"/>
        <v>576</v>
      </c>
      <c r="L11" s="9">
        <v>0.09</v>
      </c>
      <c r="M11" s="8">
        <f t="shared" si="1"/>
        <v>51.839999999999996</v>
      </c>
      <c r="N11" s="8">
        <f t="shared" si="2"/>
        <v>524.16</v>
      </c>
      <c r="O11" s="10"/>
    </row>
    <row r="12" spans="1:15" x14ac:dyDescent="0.25">
      <c r="A12" s="4" t="s">
        <v>50</v>
      </c>
      <c r="B12" s="11">
        <v>45200</v>
      </c>
      <c r="C12" s="5">
        <v>3118</v>
      </c>
      <c r="D12" s="6" t="s">
        <v>30</v>
      </c>
      <c r="E12" s="6" t="s">
        <v>51</v>
      </c>
      <c r="F12" s="6" t="s">
        <v>52</v>
      </c>
      <c r="G12" s="6" t="s">
        <v>53</v>
      </c>
      <c r="H12" s="7">
        <v>1.5</v>
      </c>
      <c r="I12" s="6" t="s">
        <v>23</v>
      </c>
      <c r="J12">
        <v>984</v>
      </c>
      <c r="K12" s="8">
        <f t="shared" si="0"/>
        <v>1476</v>
      </c>
      <c r="L12" s="9">
        <v>0.1</v>
      </c>
      <c r="M12" s="8">
        <f t="shared" si="1"/>
        <v>147.6</v>
      </c>
      <c r="N12" s="8">
        <f t="shared" si="2"/>
        <v>1328.4</v>
      </c>
      <c r="O12" s="10"/>
    </row>
    <row r="13" spans="1:15" x14ac:dyDescent="0.25">
      <c r="A13" s="4" t="s">
        <v>54</v>
      </c>
      <c r="B13" s="11">
        <v>45200</v>
      </c>
      <c r="C13" s="5">
        <v>5870</v>
      </c>
      <c r="D13" s="6" t="s">
        <v>18</v>
      </c>
      <c r="E13" s="6" t="s">
        <v>55</v>
      </c>
      <c r="F13" s="6" t="s">
        <v>56</v>
      </c>
      <c r="G13" s="6" t="s">
        <v>57</v>
      </c>
      <c r="H13" s="7">
        <v>2</v>
      </c>
      <c r="I13" s="6" t="s">
        <v>23</v>
      </c>
      <c r="J13">
        <v>597</v>
      </c>
      <c r="K13" s="8">
        <f t="shared" si="0"/>
        <v>1194</v>
      </c>
      <c r="L13" s="9">
        <v>0.05</v>
      </c>
      <c r="M13" s="8">
        <f t="shared" si="1"/>
        <v>59.7</v>
      </c>
      <c r="N13" s="8">
        <f t="shared" si="2"/>
        <v>1134.3</v>
      </c>
      <c r="O13" s="10" t="s">
        <v>40</v>
      </c>
    </row>
    <row r="14" spans="1:15" x14ac:dyDescent="0.25">
      <c r="A14" s="4" t="s">
        <v>58</v>
      </c>
      <c r="B14" s="11">
        <v>45200</v>
      </c>
      <c r="C14" s="5">
        <v>3118</v>
      </c>
      <c r="D14" s="6" t="s">
        <v>18</v>
      </c>
      <c r="E14" s="6" t="s">
        <v>55</v>
      </c>
      <c r="F14" s="6" t="s">
        <v>56</v>
      </c>
      <c r="G14" s="6" t="s">
        <v>57</v>
      </c>
      <c r="H14" s="7">
        <v>2</v>
      </c>
      <c r="I14" s="6" t="s">
        <v>23</v>
      </c>
      <c r="J14">
        <v>794</v>
      </c>
      <c r="K14" s="8">
        <f t="shared" si="0"/>
        <v>1588</v>
      </c>
      <c r="L14" s="9">
        <v>0.1</v>
      </c>
      <c r="M14" s="8">
        <f t="shared" si="1"/>
        <v>158.80000000000001</v>
      </c>
      <c r="N14" s="8">
        <f t="shared" si="2"/>
        <v>1429.2</v>
      </c>
      <c r="O14" s="10"/>
    </row>
    <row r="15" spans="1:15" x14ac:dyDescent="0.25">
      <c r="A15" s="4" t="s">
        <v>59</v>
      </c>
      <c r="B15" s="11">
        <v>45200</v>
      </c>
      <c r="C15" s="5">
        <v>3670</v>
      </c>
      <c r="D15" s="6" t="s">
        <v>18</v>
      </c>
      <c r="E15" s="6" t="s">
        <v>37</v>
      </c>
      <c r="F15" s="6" t="s">
        <v>38</v>
      </c>
      <c r="G15" s="6" t="s">
        <v>39</v>
      </c>
      <c r="H15" s="7">
        <v>15</v>
      </c>
      <c r="I15" s="6" t="s">
        <v>23</v>
      </c>
      <c r="J15">
        <v>823</v>
      </c>
      <c r="K15" s="8">
        <f t="shared" si="0"/>
        <v>12345</v>
      </c>
      <c r="L15" s="9">
        <v>0.04</v>
      </c>
      <c r="M15" s="8">
        <f t="shared" si="1"/>
        <v>493.8</v>
      </c>
      <c r="N15" s="8">
        <f t="shared" si="2"/>
        <v>11851.2</v>
      </c>
      <c r="O15" s="10"/>
    </row>
    <row r="16" spans="1:15" x14ac:dyDescent="0.25">
      <c r="A16" s="4" t="s">
        <v>60</v>
      </c>
      <c r="B16" s="11">
        <v>45200</v>
      </c>
      <c r="C16" s="5">
        <v>8450</v>
      </c>
      <c r="D16" s="6" t="s">
        <v>18</v>
      </c>
      <c r="E16" s="6" t="s">
        <v>55</v>
      </c>
      <c r="F16" s="6" t="s">
        <v>56</v>
      </c>
      <c r="G16" s="6" t="s">
        <v>57</v>
      </c>
      <c r="H16" s="7">
        <v>2</v>
      </c>
      <c r="I16" s="6" t="s">
        <v>23</v>
      </c>
      <c r="J16">
        <v>845</v>
      </c>
      <c r="K16" s="8">
        <f t="shared" si="0"/>
        <v>1690</v>
      </c>
      <c r="L16" s="9">
        <v>0.1</v>
      </c>
      <c r="M16" s="8">
        <f t="shared" si="1"/>
        <v>169</v>
      </c>
      <c r="N16" s="8">
        <f t="shared" si="2"/>
        <v>1521</v>
      </c>
      <c r="O16" s="10"/>
    </row>
    <row r="17" spans="1:15" x14ac:dyDescent="0.25">
      <c r="A17" s="4" t="s">
        <v>61</v>
      </c>
      <c r="B17" s="11">
        <v>45200</v>
      </c>
      <c r="C17" s="5">
        <v>1054</v>
      </c>
      <c r="D17" s="6" t="s">
        <v>18</v>
      </c>
      <c r="E17" s="6" t="s">
        <v>62</v>
      </c>
      <c r="F17" s="6" t="s">
        <v>63</v>
      </c>
      <c r="G17" s="6" t="s">
        <v>64</v>
      </c>
      <c r="H17" s="7">
        <v>8</v>
      </c>
      <c r="I17" s="6" t="s">
        <v>23</v>
      </c>
      <c r="J17">
        <v>850</v>
      </c>
      <c r="K17" s="8">
        <f t="shared" si="0"/>
        <v>6800</v>
      </c>
      <c r="L17" s="9">
        <v>0.05</v>
      </c>
      <c r="M17" s="8">
        <f t="shared" si="1"/>
        <v>340</v>
      </c>
      <c r="N17" s="8">
        <f t="shared" si="2"/>
        <v>6460</v>
      </c>
      <c r="O17" s="10"/>
    </row>
    <row r="18" spans="1:15" x14ac:dyDescent="0.25">
      <c r="A18" s="4" t="s">
        <v>65</v>
      </c>
      <c r="B18" s="11">
        <v>45200</v>
      </c>
      <c r="C18" s="5">
        <v>4254</v>
      </c>
      <c r="D18" s="6" t="s">
        <v>18</v>
      </c>
      <c r="E18" s="6" t="s">
        <v>37</v>
      </c>
      <c r="F18" s="6" t="s">
        <v>38</v>
      </c>
      <c r="G18" s="6" t="s">
        <v>39</v>
      </c>
      <c r="H18" s="7">
        <v>15</v>
      </c>
      <c r="I18" s="6" t="s">
        <v>23</v>
      </c>
      <c r="J18">
        <v>538</v>
      </c>
      <c r="K18" s="8">
        <f t="shared" si="0"/>
        <v>8070</v>
      </c>
      <c r="L18" s="9">
        <v>7.0000000000000007E-2</v>
      </c>
      <c r="M18" s="8">
        <f t="shared" si="1"/>
        <v>564.90000000000009</v>
      </c>
      <c r="N18" s="8">
        <f t="shared" si="2"/>
        <v>7505.1</v>
      </c>
      <c r="O18" s="10"/>
    </row>
    <row r="19" spans="1:15" x14ac:dyDescent="0.25">
      <c r="A19" s="4" t="s">
        <v>66</v>
      </c>
      <c r="B19" s="11">
        <v>45200</v>
      </c>
      <c r="C19" s="5">
        <v>2430</v>
      </c>
      <c r="D19" s="6" t="s">
        <v>18</v>
      </c>
      <c r="E19" s="6" t="s">
        <v>14</v>
      </c>
      <c r="F19" s="6" t="s">
        <v>15</v>
      </c>
      <c r="G19" s="6" t="s">
        <v>16</v>
      </c>
      <c r="H19" s="7">
        <v>9.5500000000000007</v>
      </c>
      <c r="I19" s="6" t="s">
        <v>17</v>
      </c>
      <c r="J19">
        <v>355</v>
      </c>
      <c r="K19" s="8">
        <f t="shared" si="0"/>
        <v>3390.2500000000005</v>
      </c>
      <c r="L19" s="9">
        <v>0</v>
      </c>
      <c r="M19" s="8">
        <f t="shared" si="1"/>
        <v>0</v>
      </c>
      <c r="N19" s="8">
        <f t="shared" si="2"/>
        <v>3390.2500000000005</v>
      </c>
      <c r="O19" s="10"/>
    </row>
    <row r="20" spans="1:15" x14ac:dyDescent="0.25">
      <c r="A20" s="4" t="s">
        <v>67</v>
      </c>
      <c r="B20" s="11">
        <v>45200</v>
      </c>
      <c r="C20" s="5">
        <v>3806</v>
      </c>
      <c r="D20" s="6" t="s">
        <v>30</v>
      </c>
      <c r="E20" s="6" t="s">
        <v>51</v>
      </c>
      <c r="F20" s="6" t="s">
        <v>52</v>
      </c>
      <c r="G20" s="6" t="s">
        <v>53</v>
      </c>
      <c r="H20" s="7">
        <v>1.5</v>
      </c>
      <c r="I20" s="6" t="s">
        <v>23</v>
      </c>
      <c r="J20">
        <v>839</v>
      </c>
      <c r="K20" s="8">
        <f t="shared" si="0"/>
        <v>1258.5</v>
      </c>
      <c r="L20" s="9">
        <v>0.01</v>
      </c>
      <c r="M20" s="8">
        <f t="shared" si="1"/>
        <v>12.585000000000001</v>
      </c>
      <c r="N20" s="8">
        <f t="shared" si="2"/>
        <v>1245.915</v>
      </c>
      <c r="O20" s="10" t="s">
        <v>40</v>
      </c>
    </row>
    <row r="21" spans="1:15" x14ac:dyDescent="0.25">
      <c r="A21" s="4" t="s">
        <v>68</v>
      </c>
      <c r="B21" s="11">
        <v>45200</v>
      </c>
      <c r="C21" s="5">
        <v>1742</v>
      </c>
      <c r="D21" s="6" t="s">
        <v>18</v>
      </c>
      <c r="E21" s="6" t="s">
        <v>14</v>
      </c>
      <c r="F21" s="6" t="s">
        <v>15</v>
      </c>
      <c r="G21" s="6" t="s">
        <v>16</v>
      </c>
      <c r="H21" s="7">
        <v>9.5500000000000007</v>
      </c>
      <c r="I21" s="6" t="s">
        <v>17</v>
      </c>
      <c r="J21">
        <v>331</v>
      </c>
      <c r="K21" s="8">
        <f t="shared" si="0"/>
        <v>3161.05</v>
      </c>
      <c r="L21" s="9">
        <v>0.08</v>
      </c>
      <c r="M21" s="8">
        <f t="shared" si="1"/>
        <v>252.88400000000001</v>
      </c>
      <c r="N21" s="8">
        <f t="shared" si="2"/>
        <v>2908.1660000000002</v>
      </c>
      <c r="O21" s="10" t="s">
        <v>40</v>
      </c>
    </row>
    <row r="22" spans="1:15" x14ac:dyDescent="0.25">
      <c r="A22" s="4" t="s">
        <v>69</v>
      </c>
      <c r="B22" s="11">
        <v>45200</v>
      </c>
      <c r="C22" s="5">
        <v>3118</v>
      </c>
      <c r="D22" s="6" t="s">
        <v>18</v>
      </c>
      <c r="E22" s="6" t="s">
        <v>43</v>
      </c>
      <c r="F22" s="6" t="s">
        <v>44</v>
      </c>
      <c r="G22" s="6" t="s">
        <v>45</v>
      </c>
      <c r="H22" s="7">
        <v>9</v>
      </c>
      <c r="I22" s="6" t="s">
        <v>17</v>
      </c>
      <c r="J22">
        <v>721</v>
      </c>
      <c r="K22" s="8">
        <f t="shared" si="0"/>
        <v>6489</v>
      </c>
      <c r="L22" s="9">
        <v>0.05</v>
      </c>
      <c r="M22" s="8">
        <f t="shared" si="1"/>
        <v>324.45000000000005</v>
      </c>
      <c r="N22" s="8">
        <f t="shared" si="2"/>
        <v>6164.55</v>
      </c>
      <c r="O22" s="10"/>
    </row>
    <row r="23" spans="1:15" x14ac:dyDescent="0.25">
      <c r="A23" s="4" t="s">
        <v>70</v>
      </c>
      <c r="B23" s="11">
        <v>45200</v>
      </c>
      <c r="C23" s="5">
        <v>5870</v>
      </c>
      <c r="D23" s="6" t="s">
        <v>18</v>
      </c>
      <c r="E23" s="6" t="s">
        <v>33</v>
      </c>
      <c r="F23" s="6" t="s">
        <v>34</v>
      </c>
      <c r="G23" s="6" t="s">
        <v>35</v>
      </c>
      <c r="H23" s="7">
        <v>7.8</v>
      </c>
      <c r="I23" s="6" t="s">
        <v>17</v>
      </c>
      <c r="J23">
        <v>649</v>
      </c>
      <c r="K23" s="8">
        <f t="shared" si="0"/>
        <v>5062.2</v>
      </c>
      <c r="L23" s="9">
        <v>0.02</v>
      </c>
      <c r="M23" s="8">
        <f t="shared" si="1"/>
        <v>101.244</v>
      </c>
      <c r="N23" s="8">
        <f t="shared" si="2"/>
        <v>4960.9560000000001</v>
      </c>
      <c r="O23" s="10"/>
    </row>
    <row r="24" spans="1:15" x14ac:dyDescent="0.25">
      <c r="A24" s="4" t="s">
        <v>71</v>
      </c>
      <c r="B24" s="11">
        <v>45200</v>
      </c>
      <c r="C24" s="5">
        <v>3670</v>
      </c>
      <c r="D24" s="6" t="s">
        <v>30</v>
      </c>
      <c r="E24" s="6" t="s">
        <v>26</v>
      </c>
      <c r="F24" s="6" t="s">
        <v>27</v>
      </c>
      <c r="G24" s="6" t="s">
        <v>28</v>
      </c>
      <c r="H24" s="7">
        <v>1.5</v>
      </c>
      <c r="I24" s="6" t="s">
        <v>29</v>
      </c>
      <c r="J24">
        <v>766</v>
      </c>
      <c r="K24" s="8">
        <f t="shared" si="0"/>
        <v>1149</v>
      </c>
      <c r="L24" s="9">
        <v>0.01</v>
      </c>
      <c r="M24" s="8">
        <f t="shared" si="1"/>
        <v>11.49</v>
      </c>
      <c r="N24" s="8">
        <f t="shared" si="2"/>
        <v>1137.51</v>
      </c>
      <c r="O24" s="10"/>
    </row>
    <row r="25" spans="1:15" x14ac:dyDescent="0.25">
      <c r="A25" s="4" t="s">
        <v>72</v>
      </c>
      <c r="B25" s="11">
        <v>45200</v>
      </c>
      <c r="C25" s="5">
        <v>1054</v>
      </c>
      <c r="D25" s="6" t="s">
        <v>18</v>
      </c>
      <c r="E25" s="6" t="s">
        <v>43</v>
      </c>
      <c r="F25" s="6" t="s">
        <v>44</v>
      </c>
      <c r="G25" s="6" t="s">
        <v>45</v>
      </c>
      <c r="H25" s="7">
        <v>9</v>
      </c>
      <c r="I25" s="6" t="s">
        <v>17</v>
      </c>
      <c r="J25">
        <v>936</v>
      </c>
      <c r="K25" s="8">
        <f t="shared" si="0"/>
        <v>8424</v>
      </c>
      <c r="L25" s="9">
        <v>0.05</v>
      </c>
      <c r="M25" s="8">
        <f t="shared" si="1"/>
        <v>421.20000000000005</v>
      </c>
      <c r="N25" s="8">
        <f t="shared" si="2"/>
        <v>8002.8</v>
      </c>
      <c r="O25" s="10"/>
    </row>
    <row r="26" spans="1:15" x14ac:dyDescent="0.25">
      <c r="A26" s="4" t="s">
        <v>73</v>
      </c>
      <c r="B26" s="11">
        <v>45200</v>
      </c>
      <c r="C26" s="5">
        <v>8450</v>
      </c>
      <c r="D26" s="6" t="s">
        <v>18</v>
      </c>
      <c r="E26" s="6" t="s">
        <v>62</v>
      </c>
      <c r="F26" s="6" t="s">
        <v>63</v>
      </c>
      <c r="G26" s="6" t="s">
        <v>64</v>
      </c>
      <c r="H26" s="7">
        <v>8</v>
      </c>
      <c r="I26" s="6" t="s">
        <v>23</v>
      </c>
      <c r="J26">
        <v>581</v>
      </c>
      <c r="K26" s="8">
        <f t="shared" si="0"/>
        <v>4648</v>
      </c>
      <c r="L26" s="9">
        <v>0.01</v>
      </c>
      <c r="M26" s="8">
        <f t="shared" si="1"/>
        <v>46.480000000000004</v>
      </c>
      <c r="N26" s="8">
        <f t="shared" si="2"/>
        <v>4601.5200000000004</v>
      </c>
      <c r="O26" s="10"/>
    </row>
    <row r="27" spans="1:15" x14ac:dyDescent="0.25">
      <c r="A27" s="4" t="s">
        <v>74</v>
      </c>
      <c r="B27" s="11">
        <v>45200</v>
      </c>
      <c r="C27" s="5">
        <v>3806</v>
      </c>
      <c r="D27" s="6" t="s">
        <v>30</v>
      </c>
      <c r="E27" s="6" t="s">
        <v>26</v>
      </c>
      <c r="F27" s="6" t="s">
        <v>27</v>
      </c>
      <c r="G27" s="6" t="s">
        <v>28</v>
      </c>
      <c r="H27" s="7">
        <v>1.5</v>
      </c>
      <c r="I27" s="6" t="s">
        <v>29</v>
      </c>
      <c r="J27">
        <v>837</v>
      </c>
      <c r="K27" s="8">
        <f t="shared" si="0"/>
        <v>1255.5</v>
      </c>
      <c r="L27" s="9">
        <v>0.1</v>
      </c>
      <c r="M27" s="8">
        <f t="shared" si="1"/>
        <v>125.55000000000001</v>
      </c>
      <c r="N27" s="8">
        <f t="shared" si="2"/>
        <v>1129.95</v>
      </c>
      <c r="O27" s="10"/>
    </row>
    <row r="28" spans="1:15" x14ac:dyDescent="0.25">
      <c r="A28" s="4" t="s">
        <v>75</v>
      </c>
      <c r="B28" s="11">
        <v>45200</v>
      </c>
      <c r="C28" s="5">
        <v>3806</v>
      </c>
      <c r="D28" s="6" t="s">
        <v>18</v>
      </c>
      <c r="E28" s="6" t="s">
        <v>43</v>
      </c>
      <c r="F28" s="6" t="s">
        <v>44</v>
      </c>
      <c r="G28" s="6" t="s">
        <v>45</v>
      </c>
      <c r="H28" s="7">
        <v>9</v>
      </c>
      <c r="I28" s="6" t="s">
        <v>17</v>
      </c>
      <c r="J28">
        <v>747</v>
      </c>
      <c r="K28" s="8">
        <f t="shared" si="0"/>
        <v>6723</v>
      </c>
      <c r="L28" s="9">
        <v>0.03</v>
      </c>
      <c r="M28" s="8">
        <f t="shared" si="1"/>
        <v>201.69</v>
      </c>
      <c r="N28" s="8">
        <f t="shared" si="2"/>
        <v>6521.31</v>
      </c>
      <c r="O28" s="10"/>
    </row>
    <row r="29" spans="1:15" x14ac:dyDescent="0.25">
      <c r="A29" s="4" t="s">
        <v>76</v>
      </c>
      <c r="B29" s="11">
        <v>45200</v>
      </c>
      <c r="C29" s="5">
        <v>6558</v>
      </c>
      <c r="D29" s="6" t="s">
        <v>18</v>
      </c>
      <c r="E29" s="6" t="s">
        <v>37</v>
      </c>
      <c r="F29" s="6" t="s">
        <v>38</v>
      </c>
      <c r="G29" s="6" t="s">
        <v>39</v>
      </c>
      <c r="H29" s="7">
        <v>15</v>
      </c>
      <c r="I29" s="6" t="s">
        <v>23</v>
      </c>
      <c r="J29">
        <v>928</v>
      </c>
      <c r="K29" s="8">
        <f t="shared" si="0"/>
        <v>13920</v>
      </c>
      <c r="L29" s="9">
        <v>0.09</v>
      </c>
      <c r="M29" s="8">
        <f t="shared" si="1"/>
        <v>1252.8</v>
      </c>
      <c r="N29" s="8">
        <f t="shared" si="2"/>
        <v>12667.2</v>
      </c>
      <c r="O29" s="10"/>
    </row>
    <row r="30" spans="1:15" x14ac:dyDescent="0.25">
      <c r="A30" s="4" t="s">
        <v>77</v>
      </c>
      <c r="B30" s="11">
        <v>45201</v>
      </c>
      <c r="C30" s="5">
        <v>3670</v>
      </c>
      <c r="D30" s="6" t="s">
        <v>18</v>
      </c>
      <c r="E30" s="6" t="s">
        <v>43</v>
      </c>
      <c r="F30" s="6" t="s">
        <v>44</v>
      </c>
      <c r="G30" s="6" t="s">
        <v>45</v>
      </c>
      <c r="H30" s="7">
        <v>9</v>
      </c>
      <c r="I30" s="6" t="s">
        <v>17</v>
      </c>
      <c r="J30">
        <v>667</v>
      </c>
      <c r="K30" s="8">
        <f t="shared" si="0"/>
        <v>6003</v>
      </c>
      <c r="L30" s="9">
        <v>0.08</v>
      </c>
      <c r="M30" s="8">
        <f t="shared" si="1"/>
        <v>480.24</v>
      </c>
      <c r="N30" s="8">
        <f t="shared" si="2"/>
        <v>5522.76</v>
      </c>
      <c r="O30" s="10"/>
    </row>
    <row r="31" spans="1:15" x14ac:dyDescent="0.25">
      <c r="A31" s="4" t="s">
        <v>78</v>
      </c>
      <c r="B31" s="11">
        <v>45201</v>
      </c>
      <c r="C31" s="5">
        <v>3118</v>
      </c>
      <c r="D31" s="6" t="s">
        <v>18</v>
      </c>
      <c r="E31" s="6" t="s">
        <v>37</v>
      </c>
      <c r="F31" s="6" t="s">
        <v>38</v>
      </c>
      <c r="G31" s="6" t="s">
        <v>39</v>
      </c>
      <c r="H31" s="7">
        <v>15</v>
      </c>
      <c r="I31" s="6" t="s">
        <v>23</v>
      </c>
      <c r="J31">
        <v>229</v>
      </c>
      <c r="K31" s="8">
        <f t="shared" si="0"/>
        <v>3435</v>
      </c>
      <c r="L31" s="9">
        <v>0.09</v>
      </c>
      <c r="M31" s="8">
        <f t="shared" si="1"/>
        <v>309.14999999999998</v>
      </c>
      <c r="N31" s="8">
        <f t="shared" si="2"/>
        <v>3125.85</v>
      </c>
      <c r="O31" s="10"/>
    </row>
    <row r="32" spans="1:15" x14ac:dyDescent="0.25">
      <c r="A32" s="4" t="s">
        <v>79</v>
      </c>
      <c r="B32" s="11">
        <v>45201</v>
      </c>
      <c r="C32" s="5">
        <v>3118</v>
      </c>
      <c r="D32" s="6" t="s">
        <v>18</v>
      </c>
      <c r="E32" s="6" t="s">
        <v>62</v>
      </c>
      <c r="F32" s="6" t="s">
        <v>63</v>
      </c>
      <c r="G32" s="6" t="s">
        <v>64</v>
      </c>
      <c r="H32" s="7">
        <v>8</v>
      </c>
      <c r="I32" s="6" t="s">
        <v>23</v>
      </c>
      <c r="J32">
        <v>621</v>
      </c>
      <c r="K32" s="8">
        <f t="shared" si="0"/>
        <v>4968</v>
      </c>
      <c r="L32" s="9">
        <v>0.03</v>
      </c>
      <c r="M32" s="8">
        <f t="shared" si="1"/>
        <v>149.04</v>
      </c>
      <c r="N32" s="8">
        <f t="shared" si="2"/>
        <v>4818.96</v>
      </c>
      <c r="O32" s="10" t="s">
        <v>40</v>
      </c>
    </row>
    <row r="33" spans="1:15" x14ac:dyDescent="0.25">
      <c r="A33" s="4" t="s">
        <v>80</v>
      </c>
      <c r="B33" s="11">
        <v>45201</v>
      </c>
      <c r="C33" s="5">
        <v>3670</v>
      </c>
      <c r="D33" s="6" t="s">
        <v>30</v>
      </c>
      <c r="E33" s="6" t="s">
        <v>26</v>
      </c>
      <c r="F33" s="6" t="s">
        <v>27</v>
      </c>
      <c r="G33" s="6" t="s">
        <v>28</v>
      </c>
      <c r="H33" s="7">
        <v>1.5</v>
      </c>
      <c r="I33" s="6" t="s">
        <v>29</v>
      </c>
      <c r="J33">
        <v>435</v>
      </c>
      <c r="K33" s="8">
        <f t="shared" si="0"/>
        <v>652.5</v>
      </c>
      <c r="L33" s="9">
        <v>0.03</v>
      </c>
      <c r="M33" s="8">
        <f t="shared" si="1"/>
        <v>19.574999999999999</v>
      </c>
      <c r="N33" s="8">
        <f t="shared" si="2"/>
        <v>632.92499999999995</v>
      </c>
      <c r="O33" s="10"/>
    </row>
    <row r="34" spans="1:15" x14ac:dyDescent="0.25">
      <c r="A34" s="4" t="s">
        <v>81</v>
      </c>
      <c r="B34" s="11">
        <v>45201</v>
      </c>
      <c r="C34" s="5">
        <v>5870</v>
      </c>
      <c r="D34" s="6" t="s">
        <v>30</v>
      </c>
      <c r="E34" s="6" t="s">
        <v>51</v>
      </c>
      <c r="F34" s="6" t="s">
        <v>52</v>
      </c>
      <c r="G34" s="6" t="s">
        <v>53</v>
      </c>
      <c r="H34" s="7">
        <v>1.5</v>
      </c>
      <c r="I34" s="6" t="s">
        <v>23</v>
      </c>
      <c r="J34">
        <v>312</v>
      </c>
      <c r="K34" s="8">
        <f t="shared" si="0"/>
        <v>468</v>
      </c>
      <c r="L34" s="9">
        <v>0</v>
      </c>
      <c r="M34" s="8">
        <f t="shared" si="1"/>
        <v>0</v>
      </c>
      <c r="N34" s="8">
        <f t="shared" si="2"/>
        <v>468</v>
      </c>
      <c r="O34" s="10"/>
    </row>
    <row r="35" spans="1:15" x14ac:dyDescent="0.25">
      <c r="A35" s="4" t="s">
        <v>82</v>
      </c>
      <c r="B35" s="11">
        <v>45201</v>
      </c>
      <c r="C35" s="5">
        <v>1054</v>
      </c>
      <c r="D35" s="6" t="s">
        <v>30</v>
      </c>
      <c r="E35" s="6" t="s">
        <v>26</v>
      </c>
      <c r="F35" s="6" t="s">
        <v>27</v>
      </c>
      <c r="G35" s="6" t="s">
        <v>28</v>
      </c>
      <c r="H35" s="7">
        <v>1.5</v>
      </c>
      <c r="I35" s="6" t="s">
        <v>29</v>
      </c>
      <c r="J35">
        <v>282</v>
      </c>
      <c r="K35" s="8">
        <f t="shared" si="0"/>
        <v>423</v>
      </c>
      <c r="L35" s="9">
        <v>0.08</v>
      </c>
      <c r="M35" s="8">
        <f t="shared" si="1"/>
        <v>33.840000000000003</v>
      </c>
      <c r="N35" s="8">
        <f t="shared" si="2"/>
        <v>389.15999999999997</v>
      </c>
      <c r="O35" s="10"/>
    </row>
    <row r="36" spans="1:15" x14ac:dyDescent="0.25">
      <c r="A36" s="4" t="s">
        <v>83</v>
      </c>
      <c r="B36" s="11">
        <v>45201</v>
      </c>
      <c r="C36" s="5">
        <v>4254</v>
      </c>
      <c r="D36" s="6" t="s">
        <v>30</v>
      </c>
      <c r="E36" s="6" t="s">
        <v>26</v>
      </c>
      <c r="F36" s="6" t="s">
        <v>27</v>
      </c>
      <c r="G36" s="6" t="s">
        <v>28</v>
      </c>
      <c r="H36" s="7">
        <v>1.5</v>
      </c>
      <c r="I36" s="6" t="s">
        <v>29</v>
      </c>
      <c r="J36">
        <v>763</v>
      </c>
      <c r="K36" s="8">
        <f t="shared" si="0"/>
        <v>1144.5</v>
      </c>
      <c r="L36" s="9">
        <v>0.09</v>
      </c>
      <c r="M36" s="8">
        <f t="shared" si="1"/>
        <v>103.005</v>
      </c>
      <c r="N36" s="8">
        <f t="shared" si="2"/>
        <v>1041.4949999999999</v>
      </c>
      <c r="O36" s="10" t="s">
        <v>40</v>
      </c>
    </row>
    <row r="37" spans="1:15" x14ac:dyDescent="0.25">
      <c r="A37" s="4" t="s">
        <v>84</v>
      </c>
      <c r="B37" s="11">
        <v>45201</v>
      </c>
      <c r="C37" s="5">
        <v>8450</v>
      </c>
      <c r="D37" s="6" t="s">
        <v>18</v>
      </c>
      <c r="E37" s="6" t="s">
        <v>37</v>
      </c>
      <c r="F37" s="6" t="s">
        <v>38</v>
      </c>
      <c r="G37" s="6" t="s">
        <v>39</v>
      </c>
      <c r="H37" s="7">
        <v>15</v>
      </c>
      <c r="I37" s="6" t="s">
        <v>23</v>
      </c>
      <c r="J37">
        <v>240</v>
      </c>
      <c r="K37" s="8">
        <f t="shared" si="0"/>
        <v>3600</v>
      </c>
      <c r="L37" s="9">
        <v>0.05</v>
      </c>
      <c r="M37" s="8">
        <f t="shared" si="1"/>
        <v>180</v>
      </c>
      <c r="N37" s="8">
        <f t="shared" si="2"/>
        <v>3420</v>
      </c>
      <c r="O37" s="10" t="s">
        <v>40</v>
      </c>
    </row>
    <row r="38" spans="1:15" x14ac:dyDescent="0.25">
      <c r="A38" s="4" t="s">
        <v>85</v>
      </c>
      <c r="B38" s="11">
        <v>45201</v>
      </c>
      <c r="C38" s="5">
        <v>1742</v>
      </c>
      <c r="D38" s="6" t="s">
        <v>18</v>
      </c>
      <c r="E38" s="6" t="s">
        <v>33</v>
      </c>
      <c r="F38" s="6" t="s">
        <v>34</v>
      </c>
      <c r="G38" s="6" t="s">
        <v>35</v>
      </c>
      <c r="H38" s="7">
        <v>7.8</v>
      </c>
      <c r="I38" s="6" t="s">
        <v>17</v>
      </c>
      <c r="J38">
        <v>649</v>
      </c>
      <c r="K38" s="8">
        <f t="shared" si="0"/>
        <v>5062.2</v>
      </c>
      <c r="L38" s="9">
        <v>0.04</v>
      </c>
      <c r="M38" s="8">
        <f t="shared" si="1"/>
        <v>202.488</v>
      </c>
      <c r="N38" s="8">
        <f t="shared" si="2"/>
        <v>4859.7119999999995</v>
      </c>
      <c r="O38" s="10"/>
    </row>
    <row r="39" spans="1:15" x14ac:dyDescent="0.25">
      <c r="A39" s="4" t="s">
        <v>86</v>
      </c>
      <c r="B39" s="11">
        <v>45201</v>
      </c>
      <c r="C39" s="5">
        <v>2430</v>
      </c>
      <c r="D39" s="6" t="s">
        <v>30</v>
      </c>
      <c r="E39" s="6" t="s">
        <v>47</v>
      </c>
      <c r="F39" s="6" t="s">
        <v>48</v>
      </c>
      <c r="G39" s="6" t="s">
        <v>49</v>
      </c>
      <c r="H39" s="7">
        <v>1</v>
      </c>
      <c r="I39" s="6" t="s">
        <v>29</v>
      </c>
      <c r="J39">
        <v>437</v>
      </c>
      <c r="K39" s="8">
        <f t="shared" si="0"/>
        <v>437</v>
      </c>
      <c r="L39" s="9">
        <v>0.1</v>
      </c>
      <c r="M39" s="8">
        <f t="shared" si="1"/>
        <v>43.7</v>
      </c>
      <c r="N39" s="8">
        <f t="shared" si="2"/>
        <v>393.3</v>
      </c>
      <c r="O39" s="10"/>
    </row>
    <row r="40" spans="1:15" x14ac:dyDescent="0.25">
      <c r="A40" s="4" t="s">
        <v>87</v>
      </c>
      <c r="B40" s="11">
        <v>45201</v>
      </c>
      <c r="C40" s="5">
        <v>5870</v>
      </c>
      <c r="D40" s="6" t="s">
        <v>30</v>
      </c>
      <c r="E40" s="6" t="s">
        <v>47</v>
      </c>
      <c r="F40" s="6" t="s">
        <v>48</v>
      </c>
      <c r="G40" s="6" t="s">
        <v>49</v>
      </c>
      <c r="H40" s="7">
        <v>1</v>
      </c>
      <c r="I40" s="6" t="s">
        <v>29</v>
      </c>
      <c r="J40">
        <v>197</v>
      </c>
      <c r="K40" s="8">
        <f t="shared" si="0"/>
        <v>197</v>
      </c>
      <c r="L40" s="9">
        <v>0.03</v>
      </c>
      <c r="M40" s="8">
        <f t="shared" si="1"/>
        <v>5.91</v>
      </c>
      <c r="N40" s="8">
        <f t="shared" si="2"/>
        <v>191.09</v>
      </c>
      <c r="O40" s="10"/>
    </row>
    <row r="41" spans="1:15" x14ac:dyDescent="0.25">
      <c r="A41" s="4" t="s">
        <v>88</v>
      </c>
      <c r="B41" s="11">
        <v>45202</v>
      </c>
      <c r="C41" s="5">
        <v>3670</v>
      </c>
      <c r="D41" s="6" t="s">
        <v>30</v>
      </c>
      <c r="E41" s="6" t="s">
        <v>47</v>
      </c>
      <c r="F41" s="6" t="s">
        <v>48</v>
      </c>
      <c r="G41" s="6" t="s">
        <v>49</v>
      </c>
      <c r="H41" s="7">
        <v>1</v>
      </c>
      <c r="I41" s="6" t="s">
        <v>29</v>
      </c>
      <c r="J41">
        <v>105</v>
      </c>
      <c r="K41" s="8">
        <f t="shared" si="0"/>
        <v>105</v>
      </c>
      <c r="L41" s="9">
        <v>0.02</v>
      </c>
      <c r="M41" s="8">
        <f t="shared" si="1"/>
        <v>2.1</v>
      </c>
      <c r="N41" s="8">
        <f t="shared" si="2"/>
        <v>102.9</v>
      </c>
      <c r="O41" s="10"/>
    </row>
    <row r="42" spans="1:15" x14ac:dyDescent="0.25">
      <c r="A42" s="4" t="s">
        <v>89</v>
      </c>
      <c r="B42" s="11">
        <v>45202</v>
      </c>
      <c r="C42" s="5">
        <v>3806</v>
      </c>
      <c r="D42" s="6" t="s">
        <v>18</v>
      </c>
      <c r="E42" s="6" t="s">
        <v>33</v>
      </c>
      <c r="F42" s="6" t="s">
        <v>34</v>
      </c>
      <c r="G42" s="6" t="s">
        <v>35</v>
      </c>
      <c r="H42" s="7">
        <v>7.8</v>
      </c>
      <c r="I42" s="6" t="s">
        <v>17</v>
      </c>
      <c r="J42">
        <v>787</v>
      </c>
      <c r="K42" s="8">
        <f t="shared" si="0"/>
        <v>6138.5999999999995</v>
      </c>
      <c r="L42" s="9">
        <v>0.03</v>
      </c>
      <c r="M42" s="8">
        <f t="shared" si="1"/>
        <v>184.15799999999999</v>
      </c>
      <c r="N42" s="8">
        <f t="shared" si="2"/>
        <v>5954.4419999999991</v>
      </c>
      <c r="O42" s="10"/>
    </row>
    <row r="43" spans="1:15" x14ac:dyDescent="0.25">
      <c r="A43" s="4" t="s">
        <v>90</v>
      </c>
      <c r="B43" s="11">
        <v>45202</v>
      </c>
      <c r="C43" s="5">
        <v>3806</v>
      </c>
      <c r="D43" s="6" t="s">
        <v>30</v>
      </c>
      <c r="E43" s="6" t="s">
        <v>51</v>
      </c>
      <c r="F43" s="6" t="s">
        <v>52</v>
      </c>
      <c r="G43" s="6" t="s">
        <v>53</v>
      </c>
      <c r="H43" s="7">
        <v>1.5</v>
      </c>
      <c r="I43" s="6" t="s">
        <v>23</v>
      </c>
      <c r="J43">
        <v>662</v>
      </c>
      <c r="K43" s="8">
        <f t="shared" si="0"/>
        <v>993</v>
      </c>
      <c r="L43" s="9">
        <v>0.08</v>
      </c>
      <c r="M43" s="8">
        <f t="shared" si="1"/>
        <v>79.44</v>
      </c>
      <c r="N43" s="8">
        <f t="shared" si="2"/>
        <v>913.56</v>
      </c>
      <c r="O43" s="10"/>
    </row>
    <row r="44" spans="1:15" x14ac:dyDescent="0.25">
      <c r="A44" s="4" t="s">
        <v>91</v>
      </c>
      <c r="B44" s="11">
        <v>45202</v>
      </c>
      <c r="C44" s="5">
        <v>8450</v>
      </c>
      <c r="D44" s="6" t="s">
        <v>18</v>
      </c>
      <c r="E44" s="6" t="s">
        <v>43</v>
      </c>
      <c r="F44" s="6" t="s">
        <v>44</v>
      </c>
      <c r="G44" s="6" t="s">
        <v>45</v>
      </c>
      <c r="H44" s="7">
        <v>9</v>
      </c>
      <c r="I44" s="6" t="s">
        <v>17</v>
      </c>
      <c r="J44">
        <v>371</v>
      </c>
      <c r="K44" s="8">
        <f t="shared" si="0"/>
        <v>3339</v>
      </c>
      <c r="L44" s="9">
        <v>7.0000000000000007E-2</v>
      </c>
      <c r="M44" s="8">
        <f t="shared" si="1"/>
        <v>233.73000000000002</v>
      </c>
      <c r="N44" s="8">
        <f t="shared" si="2"/>
        <v>3105.27</v>
      </c>
      <c r="O44" s="10"/>
    </row>
    <row r="45" spans="1:15" x14ac:dyDescent="0.25">
      <c r="A45" s="4" t="s">
        <v>92</v>
      </c>
      <c r="B45" s="11">
        <v>45202</v>
      </c>
      <c r="C45" s="5">
        <v>3670</v>
      </c>
      <c r="D45" s="6" t="s">
        <v>30</v>
      </c>
      <c r="E45" s="6" t="s">
        <v>51</v>
      </c>
      <c r="F45" s="6" t="s">
        <v>52</v>
      </c>
      <c r="G45" s="6" t="s">
        <v>53</v>
      </c>
      <c r="H45" s="7">
        <v>1.5</v>
      </c>
      <c r="I45" s="6" t="s">
        <v>23</v>
      </c>
      <c r="J45">
        <v>823</v>
      </c>
      <c r="K45" s="8">
        <f t="shared" si="0"/>
        <v>1234.5</v>
      </c>
      <c r="L45" s="9">
        <v>0.01</v>
      </c>
      <c r="M45" s="8">
        <f t="shared" si="1"/>
        <v>12.345000000000001</v>
      </c>
      <c r="N45" s="8">
        <f t="shared" si="2"/>
        <v>1222.155</v>
      </c>
      <c r="O45" s="10"/>
    </row>
    <row r="46" spans="1:15" x14ac:dyDescent="0.25">
      <c r="A46" s="4" t="s">
        <v>93</v>
      </c>
      <c r="B46" s="11">
        <v>45202</v>
      </c>
      <c r="C46" s="5">
        <v>6558</v>
      </c>
      <c r="D46" s="6" t="s">
        <v>30</v>
      </c>
      <c r="E46" s="6" t="s">
        <v>51</v>
      </c>
      <c r="F46" s="6" t="s">
        <v>52</v>
      </c>
      <c r="G46" s="6" t="s">
        <v>53</v>
      </c>
      <c r="H46" s="7">
        <v>1.5</v>
      </c>
      <c r="I46" s="6" t="s">
        <v>23</v>
      </c>
      <c r="J46">
        <v>993</v>
      </c>
      <c r="K46" s="8">
        <f t="shared" si="0"/>
        <v>1489.5</v>
      </c>
      <c r="L46" s="9">
        <v>0.08</v>
      </c>
      <c r="M46" s="8">
        <f t="shared" si="1"/>
        <v>119.16</v>
      </c>
      <c r="N46" s="8">
        <f t="shared" si="2"/>
        <v>1370.34</v>
      </c>
      <c r="O46" s="10"/>
    </row>
    <row r="47" spans="1:15" x14ac:dyDescent="0.25">
      <c r="A47" s="4" t="s">
        <v>94</v>
      </c>
      <c r="B47" s="11">
        <v>45202</v>
      </c>
      <c r="C47" s="5">
        <v>4254</v>
      </c>
      <c r="D47" s="6" t="s">
        <v>18</v>
      </c>
      <c r="E47" s="6" t="s">
        <v>55</v>
      </c>
      <c r="F47" s="6" t="s">
        <v>56</v>
      </c>
      <c r="G47" s="6" t="s">
        <v>57</v>
      </c>
      <c r="H47" s="7">
        <v>2</v>
      </c>
      <c r="I47" s="6" t="s">
        <v>23</v>
      </c>
      <c r="J47">
        <v>925</v>
      </c>
      <c r="K47" s="8">
        <f t="shared" si="0"/>
        <v>1850</v>
      </c>
      <c r="L47" s="9">
        <v>0.02</v>
      </c>
      <c r="M47" s="8">
        <f t="shared" si="1"/>
        <v>37</v>
      </c>
      <c r="N47" s="8">
        <f t="shared" si="2"/>
        <v>1813</v>
      </c>
      <c r="O47" s="10"/>
    </row>
    <row r="48" spans="1:15" x14ac:dyDescent="0.25">
      <c r="A48" s="4" t="s">
        <v>95</v>
      </c>
      <c r="B48" s="11">
        <v>45202</v>
      </c>
      <c r="C48" s="5">
        <v>8450</v>
      </c>
      <c r="D48" s="6" t="s">
        <v>30</v>
      </c>
      <c r="E48" s="6" t="s">
        <v>51</v>
      </c>
      <c r="F48" s="6" t="s">
        <v>52</v>
      </c>
      <c r="G48" s="6" t="s">
        <v>53</v>
      </c>
      <c r="H48" s="7">
        <v>1.5</v>
      </c>
      <c r="I48" s="6" t="s">
        <v>23</v>
      </c>
      <c r="J48">
        <v>489</v>
      </c>
      <c r="K48" s="8">
        <f t="shared" si="0"/>
        <v>733.5</v>
      </c>
      <c r="L48" s="9">
        <v>0.06</v>
      </c>
      <c r="M48" s="8">
        <f t="shared" si="1"/>
        <v>44.01</v>
      </c>
      <c r="N48" s="8">
        <f t="shared" si="2"/>
        <v>689.49</v>
      </c>
      <c r="O48" s="10"/>
    </row>
    <row r="49" spans="1:15" x14ac:dyDescent="0.25">
      <c r="A49" s="4" t="s">
        <v>96</v>
      </c>
      <c r="B49" s="11">
        <v>45202</v>
      </c>
      <c r="C49" s="5">
        <v>1054</v>
      </c>
      <c r="D49" s="6" t="s">
        <v>18</v>
      </c>
      <c r="E49" s="6" t="s">
        <v>62</v>
      </c>
      <c r="F49" s="6" t="s">
        <v>63</v>
      </c>
      <c r="G49" s="6" t="s">
        <v>64</v>
      </c>
      <c r="H49" s="7">
        <v>8</v>
      </c>
      <c r="I49" s="6" t="s">
        <v>23</v>
      </c>
      <c r="J49">
        <v>484</v>
      </c>
      <c r="K49" s="8">
        <f t="shared" si="0"/>
        <v>3872</v>
      </c>
      <c r="L49" s="9">
        <v>0.01</v>
      </c>
      <c r="M49" s="8">
        <f t="shared" si="1"/>
        <v>38.72</v>
      </c>
      <c r="N49" s="8">
        <f t="shared" si="2"/>
        <v>3833.28</v>
      </c>
      <c r="O49" s="10"/>
    </row>
    <row r="50" spans="1:15" x14ac:dyDescent="0.25">
      <c r="A50" s="4" t="s">
        <v>97</v>
      </c>
      <c r="B50" s="11">
        <v>45202</v>
      </c>
      <c r="C50" s="5">
        <v>5870</v>
      </c>
      <c r="D50" s="6" t="s">
        <v>30</v>
      </c>
      <c r="E50" s="6" t="s">
        <v>47</v>
      </c>
      <c r="F50" s="6" t="s">
        <v>48</v>
      </c>
      <c r="G50" s="6" t="s">
        <v>49</v>
      </c>
      <c r="H50" s="7">
        <v>1</v>
      </c>
      <c r="I50" s="6" t="s">
        <v>29</v>
      </c>
      <c r="J50">
        <v>861</v>
      </c>
      <c r="K50" s="8">
        <f t="shared" si="0"/>
        <v>861</v>
      </c>
      <c r="L50" s="9">
        <v>0.04</v>
      </c>
      <c r="M50" s="8">
        <f t="shared" si="1"/>
        <v>34.44</v>
      </c>
      <c r="N50" s="8">
        <f t="shared" si="2"/>
        <v>826.56</v>
      </c>
      <c r="O50" s="10"/>
    </row>
    <row r="51" spans="1:15" x14ac:dyDescent="0.25">
      <c r="A51" s="4" t="s">
        <v>98</v>
      </c>
      <c r="B51" s="11">
        <v>45202</v>
      </c>
      <c r="C51" s="5">
        <v>3118</v>
      </c>
      <c r="D51" s="6" t="s">
        <v>18</v>
      </c>
      <c r="E51" s="6" t="s">
        <v>55</v>
      </c>
      <c r="F51" s="6" t="s">
        <v>56</v>
      </c>
      <c r="G51" s="6" t="s">
        <v>57</v>
      </c>
      <c r="H51" s="7">
        <v>2</v>
      </c>
      <c r="I51" s="6" t="s">
        <v>23</v>
      </c>
      <c r="J51">
        <v>317</v>
      </c>
      <c r="K51" s="8">
        <f t="shared" si="0"/>
        <v>634</v>
      </c>
      <c r="L51" s="9">
        <v>0.01</v>
      </c>
      <c r="M51" s="8">
        <f t="shared" si="1"/>
        <v>6.34</v>
      </c>
      <c r="N51" s="8">
        <f t="shared" si="2"/>
        <v>627.66</v>
      </c>
      <c r="O51" s="10"/>
    </row>
    <row r="52" spans="1:15" x14ac:dyDescent="0.25">
      <c r="A52" s="4" t="s">
        <v>99</v>
      </c>
      <c r="B52" s="11">
        <v>45202</v>
      </c>
      <c r="C52" s="5">
        <v>1742</v>
      </c>
      <c r="D52" s="6" t="s">
        <v>30</v>
      </c>
      <c r="E52" s="6" t="s">
        <v>51</v>
      </c>
      <c r="F52" s="6" t="s">
        <v>52</v>
      </c>
      <c r="G52" s="6" t="s">
        <v>53</v>
      </c>
      <c r="H52" s="7">
        <v>1.5</v>
      </c>
      <c r="I52" s="6" t="s">
        <v>23</v>
      </c>
      <c r="J52">
        <v>855</v>
      </c>
      <c r="K52" s="8">
        <f t="shared" si="0"/>
        <v>1282.5</v>
      </c>
      <c r="L52" s="9">
        <v>0</v>
      </c>
      <c r="M52" s="8">
        <f t="shared" si="1"/>
        <v>0</v>
      </c>
      <c r="N52" s="8">
        <f t="shared" si="2"/>
        <v>1282.5</v>
      </c>
      <c r="O52" s="10"/>
    </row>
    <row r="53" spans="1:15" x14ac:dyDescent="0.25">
      <c r="A53" s="4" t="s">
        <v>100</v>
      </c>
      <c r="B53" s="11">
        <v>45203</v>
      </c>
      <c r="C53" s="5">
        <v>2430</v>
      </c>
      <c r="D53" s="6" t="s">
        <v>30</v>
      </c>
      <c r="E53" s="6" t="s">
        <v>47</v>
      </c>
      <c r="F53" s="6" t="s">
        <v>48</v>
      </c>
      <c r="G53" s="6" t="s">
        <v>49</v>
      </c>
      <c r="H53" s="7">
        <v>1</v>
      </c>
      <c r="I53" s="6" t="s">
        <v>29</v>
      </c>
      <c r="J53">
        <v>667</v>
      </c>
      <c r="K53" s="8">
        <f t="shared" si="0"/>
        <v>667</v>
      </c>
      <c r="L53" s="9">
        <v>0.03</v>
      </c>
      <c r="M53" s="8">
        <f t="shared" si="1"/>
        <v>20.009999999999998</v>
      </c>
      <c r="N53" s="8">
        <f t="shared" si="2"/>
        <v>646.99</v>
      </c>
      <c r="O53" s="10"/>
    </row>
    <row r="54" spans="1:15" x14ac:dyDescent="0.25">
      <c r="A54" s="4" t="s">
        <v>101</v>
      </c>
      <c r="B54" s="11">
        <v>45203</v>
      </c>
      <c r="C54" s="5">
        <v>6558</v>
      </c>
      <c r="D54" s="6" t="s">
        <v>18</v>
      </c>
      <c r="E54" s="6" t="s">
        <v>14</v>
      </c>
      <c r="F54" s="6" t="s">
        <v>15</v>
      </c>
      <c r="G54" s="6" t="s">
        <v>16</v>
      </c>
      <c r="H54" s="7">
        <v>9.5500000000000007</v>
      </c>
      <c r="I54" s="6" t="s">
        <v>17</v>
      </c>
      <c r="J54">
        <v>786</v>
      </c>
      <c r="K54" s="8">
        <f t="shared" si="0"/>
        <v>7506.3</v>
      </c>
      <c r="L54" s="9">
        <v>0.05</v>
      </c>
      <c r="M54" s="8">
        <f t="shared" si="1"/>
        <v>375.31500000000005</v>
      </c>
      <c r="N54" s="8">
        <f t="shared" si="2"/>
        <v>7130.9850000000006</v>
      </c>
      <c r="O54" s="10"/>
    </row>
    <row r="55" spans="1:15" x14ac:dyDescent="0.25">
      <c r="A55" s="4" t="s">
        <v>102</v>
      </c>
      <c r="B55" s="11">
        <v>45203</v>
      </c>
      <c r="C55" s="5">
        <v>5870</v>
      </c>
      <c r="D55" s="6" t="s">
        <v>30</v>
      </c>
      <c r="E55" s="6" t="s">
        <v>51</v>
      </c>
      <c r="F55" s="6" t="s">
        <v>52</v>
      </c>
      <c r="G55" s="6" t="s">
        <v>53</v>
      </c>
      <c r="H55" s="7">
        <v>1.5</v>
      </c>
      <c r="I55" s="6" t="s">
        <v>23</v>
      </c>
      <c r="J55">
        <v>944</v>
      </c>
      <c r="K55" s="8">
        <f t="shared" si="0"/>
        <v>1416</v>
      </c>
      <c r="L55" s="9">
        <v>0.04</v>
      </c>
      <c r="M55" s="8">
        <f t="shared" si="1"/>
        <v>56.64</v>
      </c>
      <c r="N55" s="8">
        <f t="shared" si="2"/>
        <v>1359.36</v>
      </c>
      <c r="O55" s="10"/>
    </row>
    <row r="56" spans="1:15" x14ac:dyDescent="0.25">
      <c r="A56" s="4" t="s">
        <v>103</v>
      </c>
      <c r="B56" s="11">
        <v>45203</v>
      </c>
      <c r="C56" s="5">
        <v>3670</v>
      </c>
      <c r="D56" s="6" t="s">
        <v>30</v>
      </c>
      <c r="E56" s="6" t="s">
        <v>26</v>
      </c>
      <c r="F56" s="6" t="s">
        <v>27</v>
      </c>
      <c r="G56" s="6" t="s">
        <v>28</v>
      </c>
      <c r="H56" s="7">
        <v>1.5</v>
      </c>
      <c r="I56" s="6" t="s">
        <v>29</v>
      </c>
      <c r="J56">
        <v>996</v>
      </c>
      <c r="K56" s="8">
        <f t="shared" si="0"/>
        <v>1494</v>
      </c>
      <c r="L56" s="9">
        <v>0.04</v>
      </c>
      <c r="M56" s="8">
        <f t="shared" si="1"/>
        <v>59.76</v>
      </c>
      <c r="N56" s="8">
        <f t="shared" si="2"/>
        <v>1434.24</v>
      </c>
      <c r="O56" s="10"/>
    </row>
    <row r="57" spans="1:15" x14ac:dyDescent="0.25">
      <c r="A57" s="4" t="s">
        <v>104</v>
      </c>
      <c r="B57" s="11">
        <v>45203</v>
      </c>
      <c r="C57" s="5">
        <v>3118</v>
      </c>
      <c r="D57" s="6" t="s">
        <v>18</v>
      </c>
      <c r="E57" s="6" t="s">
        <v>43</v>
      </c>
      <c r="F57" s="6" t="s">
        <v>44</v>
      </c>
      <c r="G57" s="6" t="s">
        <v>45</v>
      </c>
      <c r="H57" s="7">
        <v>9</v>
      </c>
      <c r="I57" s="6" t="s">
        <v>17</v>
      </c>
      <c r="J57">
        <v>858</v>
      </c>
      <c r="K57" s="8">
        <f t="shared" si="0"/>
        <v>7722</v>
      </c>
      <c r="L57" s="9">
        <v>0.02</v>
      </c>
      <c r="M57" s="8">
        <f t="shared" si="1"/>
        <v>154.44</v>
      </c>
      <c r="N57" s="8">
        <f t="shared" si="2"/>
        <v>7567.56</v>
      </c>
      <c r="O57" s="10" t="s">
        <v>40</v>
      </c>
    </row>
    <row r="58" spans="1:15" x14ac:dyDescent="0.25">
      <c r="A58" s="4" t="s">
        <v>105</v>
      </c>
      <c r="B58" s="11">
        <v>45203</v>
      </c>
      <c r="C58" s="5">
        <v>8450</v>
      </c>
      <c r="D58" s="6" t="s">
        <v>18</v>
      </c>
      <c r="E58" s="6" t="s">
        <v>55</v>
      </c>
      <c r="F58" s="6" t="s">
        <v>56</v>
      </c>
      <c r="G58" s="6" t="s">
        <v>57</v>
      </c>
      <c r="H58" s="7">
        <v>2</v>
      </c>
      <c r="I58" s="6" t="s">
        <v>23</v>
      </c>
      <c r="J58">
        <v>365</v>
      </c>
      <c r="K58" s="8">
        <f t="shared" si="0"/>
        <v>730</v>
      </c>
      <c r="L58" s="9">
        <v>0.05</v>
      </c>
      <c r="M58" s="8">
        <f t="shared" si="1"/>
        <v>36.5</v>
      </c>
      <c r="N58" s="8">
        <f t="shared" si="2"/>
        <v>693.5</v>
      </c>
      <c r="O58" s="10"/>
    </row>
    <row r="59" spans="1:15" x14ac:dyDescent="0.25">
      <c r="A59" s="4" t="s">
        <v>106</v>
      </c>
      <c r="B59" s="11">
        <v>45204</v>
      </c>
      <c r="C59" s="5">
        <v>4254</v>
      </c>
      <c r="D59" s="6" t="s">
        <v>30</v>
      </c>
      <c r="E59" s="6" t="s">
        <v>47</v>
      </c>
      <c r="F59" s="6" t="s">
        <v>48</v>
      </c>
      <c r="G59" s="6" t="s">
        <v>49</v>
      </c>
      <c r="H59" s="7">
        <v>1</v>
      </c>
      <c r="I59" s="6" t="s">
        <v>29</v>
      </c>
      <c r="J59">
        <v>968</v>
      </c>
      <c r="K59" s="8">
        <f t="shared" si="0"/>
        <v>968</v>
      </c>
      <c r="L59" s="9">
        <v>0.05</v>
      </c>
      <c r="M59" s="8">
        <f t="shared" si="1"/>
        <v>48.400000000000006</v>
      </c>
      <c r="N59" s="8">
        <f t="shared" si="2"/>
        <v>919.6</v>
      </c>
      <c r="O59" s="10"/>
    </row>
    <row r="60" spans="1:15" x14ac:dyDescent="0.25">
      <c r="A60" s="4" t="s">
        <v>107</v>
      </c>
      <c r="B60" s="11">
        <v>45204</v>
      </c>
      <c r="C60" s="5">
        <v>3806</v>
      </c>
      <c r="D60" s="6" t="s">
        <v>30</v>
      </c>
      <c r="E60" s="6" t="s">
        <v>51</v>
      </c>
      <c r="F60" s="6" t="s">
        <v>52</v>
      </c>
      <c r="G60" s="6" t="s">
        <v>53</v>
      </c>
      <c r="H60" s="7">
        <v>1.5</v>
      </c>
      <c r="I60" s="6" t="s">
        <v>23</v>
      </c>
      <c r="J60">
        <v>371</v>
      </c>
      <c r="K60" s="8">
        <f t="shared" si="0"/>
        <v>556.5</v>
      </c>
      <c r="L60" s="9">
        <v>0.06</v>
      </c>
      <c r="M60" s="8">
        <f t="shared" si="1"/>
        <v>33.39</v>
      </c>
      <c r="N60" s="8">
        <f t="shared" si="2"/>
        <v>523.11</v>
      </c>
      <c r="O60" s="10"/>
    </row>
    <row r="61" spans="1:15" x14ac:dyDescent="0.25">
      <c r="A61" s="4" t="s">
        <v>108</v>
      </c>
      <c r="B61" s="11">
        <v>45204</v>
      </c>
      <c r="C61" s="5">
        <v>1054</v>
      </c>
      <c r="D61" s="6" t="s">
        <v>18</v>
      </c>
      <c r="E61" s="6" t="s">
        <v>14</v>
      </c>
      <c r="F61" s="6" t="s">
        <v>15</v>
      </c>
      <c r="G61" s="6" t="s">
        <v>16</v>
      </c>
      <c r="H61" s="7">
        <v>9.5500000000000007</v>
      </c>
      <c r="I61" s="6" t="s">
        <v>17</v>
      </c>
      <c r="J61">
        <v>250</v>
      </c>
      <c r="K61" s="8">
        <f t="shared" si="0"/>
        <v>2387.5</v>
      </c>
      <c r="L61" s="9">
        <v>0.02</v>
      </c>
      <c r="M61" s="8">
        <f t="shared" si="1"/>
        <v>47.75</v>
      </c>
      <c r="N61" s="8">
        <f t="shared" si="2"/>
        <v>2339.75</v>
      </c>
      <c r="O61" s="10"/>
    </row>
    <row r="62" spans="1:15" x14ac:dyDescent="0.25">
      <c r="A62" s="4" t="s">
        <v>109</v>
      </c>
      <c r="B62" s="11">
        <v>45204</v>
      </c>
      <c r="C62" s="5">
        <v>3118</v>
      </c>
      <c r="D62" s="6" t="s">
        <v>30</v>
      </c>
      <c r="E62" s="6" t="s">
        <v>51</v>
      </c>
      <c r="F62" s="6" t="s">
        <v>52</v>
      </c>
      <c r="G62" s="6" t="s">
        <v>53</v>
      </c>
      <c r="H62" s="7">
        <v>1.5</v>
      </c>
      <c r="I62" s="6" t="s">
        <v>23</v>
      </c>
      <c r="J62">
        <v>781</v>
      </c>
      <c r="K62" s="8">
        <f t="shared" si="0"/>
        <v>1171.5</v>
      </c>
      <c r="L62" s="9">
        <v>0.04</v>
      </c>
      <c r="M62" s="8">
        <f t="shared" si="1"/>
        <v>46.86</v>
      </c>
      <c r="N62" s="8">
        <f t="shared" si="2"/>
        <v>1124.6400000000001</v>
      </c>
      <c r="O62" s="10" t="s">
        <v>40</v>
      </c>
    </row>
    <row r="63" spans="1:15" x14ac:dyDescent="0.25">
      <c r="A63" s="4" t="s">
        <v>110</v>
      </c>
      <c r="B63" s="11">
        <v>45204</v>
      </c>
      <c r="C63" s="5">
        <v>2430</v>
      </c>
      <c r="D63" s="6" t="s">
        <v>18</v>
      </c>
      <c r="E63" s="6" t="s">
        <v>37</v>
      </c>
      <c r="F63" s="6" t="s">
        <v>38</v>
      </c>
      <c r="G63" s="6" t="s">
        <v>39</v>
      </c>
      <c r="H63" s="7">
        <v>15</v>
      </c>
      <c r="I63" s="6" t="s">
        <v>23</v>
      </c>
      <c r="J63">
        <v>739</v>
      </c>
      <c r="K63" s="8">
        <f t="shared" si="0"/>
        <v>11085</v>
      </c>
      <c r="L63" s="9">
        <v>0.08</v>
      </c>
      <c r="M63" s="8">
        <f t="shared" si="1"/>
        <v>886.80000000000007</v>
      </c>
      <c r="N63" s="8">
        <f t="shared" si="2"/>
        <v>10198.200000000001</v>
      </c>
      <c r="O63" s="10"/>
    </row>
    <row r="64" spans="1:15" x14ac:dyDescent="0.25">
      <c r="A64" s="4" t="s">
        <v>111</v>
      </c>
      <c r="B64" s="11">
        <v>45204</v>
      </c>
      <c r="C64" s="5">
        <v>3670</v>
      </c>
      <c r="D64" s="6" t="s">
        <v>18</v>
      </c>
      <c r="E64" s="6" t="s">
        <v>33</v>
      </c>
      <c r="F64" s="6" t="s">
        <v>34</v>
      </c>
      <c r="G64" s="6" t="s">
        <v>35</v>
      </c>
      <c r="H64" s="7">
        <v>7.8</v>
      </c>
      <c r="I64" s="6" t="s">
        <v>17</v>
      </c>
      <c r="J64">
        <v>630</v>
      </c>
      <c r="K64" s="8">
        <f t="shared" si="0"/>
        <v>4914</v>
      </c>
      <c r="L64" s="9">
        <v>0.02</v>
      </c>
      <c r="M64" s="8">
        <f t="shared" si="1"/>
        <v>98.28</v>
      </c>
      <c r="N64" s="8">
        <f t="shared" si="2"/>
        <v>4815.72</v>
      </c>
      <c r="O64" s="10"/>
    </row>
    <row r="65" spans="1:15" x14ac:dyDescent="0.25">
      <c r="A65" s="4" t="s">
        <v>112</v>
      </c>
      <c r="B65" s="11">
        <v>45204</v>
      </c>
      <c r="C65" s="5">
        <v>8450</v>
      </c>
      <c r="D65" s="6" t="s">
        <v>18</v>
      </c>
      <c r="E65" s="6" t="s">
        <v>43</v>
      </c>
      <c r="F65" s="6" t="s">
        <v>44</v>
      </c>
      <c r="G65" s="6" t="s">
        <v>45</v>
      </c>
      <c r="H65" s="7">
        <v>9</v>
      </c>
      <c r="I65" s="6" t="s">
        <v>17</v>
      </c>
      <c r="J65">
        <v>527</v>
      </c>
      <c r="K65" s="8">
        <f t="shared" si="0"/>
        <v>4743</v>
      </c>
      <c r="L65" s="9">
        <v>0.01</v>
      </c>
      <c r="M65" s="8">
        <f t="shared" si="1"/>
        <v>47.43</v>
      </c>
      <c r="N65" s="8">
        <f t="shared" si="2"/>
        <v>4695.57</v>
      </c>
      <c r="O65" s="10" t="s">
        <v>40</v>
      </c>
    </row>
    <row r="66" spans="1:15" x14ac:dyDescent="0.25">
      <c r="A66" s="4" t="s">
        <v>113</v>
      </c>
      <c r="B66" s="11">
        <v>45204</v>
      </c>
      <c r="C66" s="5">
        <v>4254</v>
      </c>
      <c r="D66" s="6" t="s">
        <v>18</v>
      </c>
      <c r="E66" s="6" t="s">
        <v>33</v>
      </c>
      <c r="F66" s="6" t="s">
        <v>34</v>
      </c>
      <c r="G66" s="6" t="s">
        <v>35</v>
      </c>
      <c r="H66" s="7">
        <v>7.8</v>
      </c>
      <c r="I66" s="6" t="s">
        <v>17</v>
      </c>
      <c r="J66">
        <v>201</v>
      </c>
      <c r="K66" s="8">
        <f t="shared" ref="K66:K129" si="3">H66*J66</f>
        <v>1567.8</v>
      </c>
      <c r="L66" s="9">
        <v>0.04</v>
      </c>
      <c r="M66" s="8">
        <f t="shared" ref="M66:M129" si="4">K66*L66</f>
        <v>62.711999999999996</v>
      </c>
      <c r="N66" s="8">
        <f t="shared" ref="N66:N129" si="5">K66-M66</f>
        <v>1505.088</v>
      </c>
      <c r="O66" s="10"/>
    </row>
    <row r="67" spans="1:15" x14ac:dyDescent="0.25">
      <c r="A67" s="4" t="s">
        <v>114</v>
      </c>
      <c r="B67" s="11">
        <v>45204</v>
      </c>
      <c r="C67" s="5">
        <v>1054</v>
      </c>
      <c r="D67" s="6" t="s">
        <v>30</v>
      </c>
      <c r="E67" s="6" t="s">
        <v>47</v>
      </c>
      <c r="F67" s="6" t="s">
        <v>48</v>
      </c>
      <c r="G67" s="6" t="s">
        <v>49</v>
      </c>
      <c r="H67" s="7">
        <v>1</v>
      </c>
      <c r="I67" s="6" t="s">
        <v>29</v>
      </c>
      <c r="J67">
        <v>657</v>
      </c>
      <c r="K67" s="8">
        <f t="shared" si="3"/>
        <v>657</v>
      </c>
      <c r="L67" s="9">
        <v>0.01</v>
      </c>
      <c r="M67" s="8">
        <f t="shared" si="4"/>
        <v>6.57</v>
      </c>
      <c r="N67" s="8">
        <f t="shared" si="5"/>
        <v>650.42999999999995</v>
      </c>
      <c r="O67" s="10"/>
    </row>
    <row r="68" spans="1:15" x14ac:dyDescent="0.25">
      <c r="A68" s="4" t="s">
        <v>115</v>
      </c>
      <c r="B68" s="11">
        <v>45205</v>
      </c>
      <c r="C68" s="5">
        <v>4254</v>
      </c>
      <c r="D68" s="6" t="s">
        <v>18</v>
      </c>
      <c r="E68" s="6" t="s">
        <v>55</v>
      </c>
      <c r="F68" s="6" t="s">
        <v>56</v>
      </c>
      <c r="G68" s="6" t="s">
        <v>57</v>
      </c>
      <c r="H68" s="7">
        <v>2</v>
      </c>
      <c r="I68" s="6" t="s">
        <v>23</v>
      </c>
      <c r="J68">
        <v>542</v>
      </c>
      <c r="K68" s="8">
        <f t="shared" si="3"/>
        <v>1084</v>
      </c>
      <c r="L68" s="9">
        <v>0</v>
      </c>
      <c r="M68" s="8">
        <f t="shared" si="4"/>
        <v>0</v>
      </c>
      <c r="N68" s="8">
        <f t="shared" si="5"/>
        <v>1084</v>
      </c>
      <c r="O68" s="10"/>
    </row>
    <row r="69" spans="1:15" x14ac:dyDescent="0.25">
      <c r="A69" s="4" t="s">
        <v>116</v>
      </c>
      <c r="B69" s="11">
        <v>45205</v>
      </c>
      <c r="C69" s="5">
        <v>4254</v>
      </c>
      <c r="D69" s="6" t="s">
        <v>18</v>
      </c>
      <c r="E69" s="6" t="s">
        <v>14</v>
      </c>
      <c r="F69" s="6" t="s">
        <v>15</v>
      </c>
      <c r="G69" s="6" t="s">
        <v>16</v>
      </c>
      <c r="H69" s="7">
        <v>9.5500000000000007</v>
      </c>
      <c r="I69" s="6" t="s">
        <v>17</v>
      </c>
      <c r="J69">
        <v>569</v>
      </c>
      <c r="K69" s="8">
        <f t="shared" si="3"/>
        <v>5433.9500000000007</v>
      </c>
      <c r="L69" s="9">
        <v>0.03</v>
      </c>
      <c r="M69" s="8">
        <f t="shared" si="4"/>
        <v>163.01850000000002</v>
      </c>
      <c r="N69" s="8">
        <f t="shared" si="5"/>
        <v>5270.9315000000006</v>
      </c>
      <c r="O69" s="10"/>
    </row>
    <row r="70" spans="1:15" x14ac:dyDescent="0.25">
      <c r="A70" s="4" t="s">
        <v>117</v>
      </c>
      <c r="B70" s="11">
        <v>45205</v>
      </c>
      <c r="C70" s="5">
        <v>6558</v>
      </c>
      <c r="D70" s="6" t="s">
        <v>18</v>
      </c>
      <c r="E70" s="6" t="s">
        <v>62</v>
      </c>
      <c r="F70" s="6" t="s">
        <v>63</v>
      </c>
      <c r="G70" s="6" t="s">
        <v>64</v>
      </c>
      <c r="H70" s="7">
        <v>8</v>
      </c>
      <c r="I70" s="6" t="s">
        <v>23</v>
      </c>
      <c r="J70">
        <v>655</v>
      </c>
      <c r="K70" s="8">
        <f t="shared" si="3"/>
        <v>5240</v>
      </c>
      <c r="L70" s="9">
        <v>0.02</v>
      </c>
      <c r="M70" s="8">
        <f t="shared" si="4"/>
        <v>104.8</v>
      </c>
      <c r="N70" s="8">
        <f t="shared" si="5"/>
        <v>5135.2</v>
      </c>
      <c r="O70" s="10"/>
    </row>
    <row r="71" spans="1:15" x14ac:dyDescent="0.25">
      <c r="A71" s="4" t="s">
        <v>118</v>
      </c>
      <c r="B71" s="11">
        <v>45205</v>
      </c>
      <c r="C71" s="5">
        <v>8450</v>
      </c>
      <c r="D71" s="6" t="s">
        <v>18</v>
      </c>
      <c r="E71" s="6" t="s">
        <v>14</v>
      </c>
      <c r="F71" s="6" t="s">
        <v>15</v>
      </c>
      <c r="G71" s="6" t="s">
        <v>16</v>
      </c>
      <c r="H71" s="7">
        <v>9.5500000000000007</v>
      </c>
      <c r="I71" s="6" t="s">
        <v>17</v>
      </c>
      <c r="J71">
        <v>832</v>
      </c>
      <c r="K71" s="8">
        <f t="shared" si="3"/>
        <v>7945.6</v>
      </c>
      <c r="L71" s="9">
        <v>0.05</v>
      </c>
      <c r="M71" s="8">
        <f t="shared" si="4"/>
        <v>397.28000000000003</v>
      </c>
      <c r="N71" s="8">
        <f t="shared" si="5"/>
        <v>7548.3200000000006</v>
      </c>
      <c r="O71" s="10" t="s">
        <v>40</v>
      </c>
    </row>
    <row r="72" spans="1:15" x14ac:dyDescent="0.25">
      <c r="A72" s="4" t="s">
        <v>119</v>
      </c>
      <c r="B72" s="11">
        <v>45205</v>
      </c>
      <c r="C72" s="5">
        <v>8450</v>
      </c>
      <c r="D72" s="6" t="s">
        <v>18</v>
      </c>
      <c r="E72" s="6" t="s">
        <v>20</v>
      </c>
      <c r="F72" s="6" t="s">
        <v>21</v>
      </c>
      <c r="G72" s="6" t="s">
        <v>22</v>
      </c>
      <c r="H72" s="7">
        <v>6.2</v>
      </c>
      <c r="I72" s="6" t="s">
        <v>23</v>
      </c>
      <c r="J72">
        <v>398</v>
      </c>
      <c r="K72" s="8">
        <f t="shared" si="3"/>
        <v>2467.6</v>
      </c>
      <c r="L72" s="9">
        <v>0.03</v>
      </c>
      <c r="M72" s="8">
        <f t="shared" si="4"/>
        <v>74.027999999999992</v>
      </c>
      <c r="N72" s="8">
        <f t="shared" si="5"/>
        <v>2393.5720000000001</v>
      </c>
      <c r="O72" s="10"/>
    </row>
    <row r="73" spans="1:15" x14ac:dyDescent="0.25">
      <c r="A73" s="4" t="s">
        <v>120</v>
      </c>
      <c r="B73" s="11">
        <v>45205</v>
      </c>
      <c r="C73" s="5">
        <v>1742</v>
      </c>
      <c r="D73" s="6" t="s">
        <v>30</v>
      </c>
      <c r="E73" s="6" t="s">
        <v>51</v>
      </c>
      <c r="F73" s="6" t="s">
        <v>52</v>
      </c>
      <c r="G73" s="6" t="s">
        <v>53</v>
      </c>
      <c r="H73" s="7">
        <v>1.5</v>
      </c>
      <c r="I73" s="6" t="s">
        <v>23</v>
      </c>
      <c r="J73">
        <v>367</v>
      </c>
      <c r="K73" s="8">
        <f t="shared" si="3"/>
        <v>550.5</v>
      </c>
      <c r="L73" s="9">
        <v>0.02</v>
      </c>
      <c r="M73" s="8">
        <f t="shared" si="4"/>
        <v>11.01</v>
      </c>
      <c r="N73" s="8">
        <f t="shared" si="5"/>
        <v>539.49</v>
      </c>
      <c r="O73" s="10"/>
    </row>
    <row r="74" spans="1:15" x14ac:dyDescent="0.25">
      <c r="A74" s="4" t="s">
        <v>121</v>
      </c>
      <c r="B74" s="11">
        <v>45205</v>
      </c>
      <c r="C74" s="5">
        <v>1742</v>
      </c>
      <c r="D74" s="6" t="s">
        <v>30</v>
      </c>
      <c r="E74" s="6" t="s">
        <v>51</v>
      </c>
      <c r="F74" s="6" t="s">
        <v>52</v>
      </c>
      <c r="G74" s="6" t="s">
        <v>53</v>
      </c>
      <c r="H74" s="7">
        <v>1.5</v>
      </c>
      <c r="I74" s="6" t="s">
        <v>23</v>
      </c>
      <c r="J74">
        <v>986</v>
      </c>
      <c r="K74" s="8">
        <f t="shared" si="3"/>
        <v>1479</v>
      </c>
      <c r="L74" s="9">
        <v>0.09</v>
      </c>
      <c r="M74" s="8">
        <f t="shared" si="4"/>
        <v>133.10999999999999</v>
      </c>
      <c r="N74" s="8">
        <f t="shared" si="5"/>
        <v>1345.89</v>
      </c>
      <c r="O74" s="10"/>
    </row>
    <row r="75" spans="1:15" x14ac:dyDescent="0.25">
      <c r="A75" s="4" t="s">
        <v>122</v>
      </c>
      <c r="B75" s="11">
        <v>45205</v>
      </c>
      <c r="C75" s="5">
        <v>1054</v>
      </c>
      <c r="D75" s="6" t="s">
        <v>18</v>
      </c>
      <c r="E75" s="6" t="s">
        <v>20</v>
      </c>
      <c r="F75" s="6" t="s">
        <v>21</v>
      </c>
      <c r="G75" s="6" t="s">
        <v>22</v>
      </c>
      <c r="H75" s="7">
        <v>6.2</v>
      </c>
      <c r="I75" s="6" t="s">
        <v>23</v>
      </c>
      <c r="J75">
        <v>518</v>
      </c>
      <c r="K75" s="8">
        <f t="shared" si="3"/>
        <v>3211.6</v>
      </c>
      <c r="L75" s="9">
        <v>0.03</v>
      </c>
      <c r="M75" s="8">
        <f t="shared" si="4"/>
        <v>96.347999999999999</v>
      </c>
      <c r="N75" s="8">
        <f t="shared" si="5"/>
        <v>3115.252</v>
      </c>
      <c r="O75" s="10"/>
    </row>
    <row r="76" spans="1:15" x14ac:dyDescent="0.25">
      <c r="A76" s="4" t="s">
        <v>123</v>
      </c>
      <c r="B76" s="11">
        <v>45205</v>
      </c>
      <c r="C76" s="5">
        <v>1742</v>
      </c>
      <c r="D76" s="6" t="s">
        <v>18</v>
      </c>
      <c r="E76" s="6" t="s">
        <v>20</v>
      </c>
      <c r="F76" s="6" t="s">
        <v>21</v>
      </c>
      <c r="G76" s="6" t="s">
        <v>22</v>
      </c>
      <c r="H76" s="7">
        <v>6.2</v>
      </c>
      <c r="I76" s="6" t="s">
        <v>23</v>
      </c>
      <c r="J76">
        <v>213</v>
      </c>
      <c r="K76" s="8">
        <f t="shared" si="3"/>
        <v>1320.6000000000001</v>
      </c>
      <c r="L76" s="9">
        <v>0.1</v>
      </c>
      <c r="M76" s="8">
        <f t="shared" si="4"/>
        <v>132.06000000000003</v>
      </c>
      <c r="N76" s="8">
        <f t="shared" si="5"/>
        <v>1188.5400000000002</v>
      </c>
      <c r="O76" s="10"/>
    </row>
    <row r="77" spans="1:15" x14ac:dyDescent="0.25">
      <c r="A77" s="4" t="s">
        <v>124</v>
      </c>
      <c r="B77" s="11">
        <v>45205</v>
      </c>
      <c r="C77" s="5">
        <v>3670</v>
      </c>
      <c r="D77" s="6" t="s">
        <v>18</v>
      </c>
      <c r="E77" s="6" t="s">
        <v>37</v>
      </c>
      <c r="F77" s="6" t="s">
        <v>38</v>
      </c>
      <c r="G77" s="6" t="s">
        <v>39</v>
      </c>
      <c r="H77" s="7">
        <v>15</v>
      </c>
      <c r="I77" s="6" t="s">
        <v>23</v>
      </c>
      <c r="J77">
        <v>864</v>
      </c>
      <c r="K77" s="8">
        <f t="shared" si="3"/>
        <v>12960</v>
      </c>
      <c r="L77" s="9">
        <v>0.08</v>
      </c>
      <c r="M77" s="8">
        <f t="shared" si="4"/>
        <v>1036.8</v>
      </c>
      <c r="N77" s="8">
        <f t="shared" si="5"/>
        <v>11923.2</v>
      </c>
      <c r="O77" s="10"/>
    </row>
    <row r="78" spans="1:15" x14ac:dyDescent="0.25">
      <c r="A78" s="4" t="s">
        <v>125</v>
      </c>
      <c r="B78" s="11">
        <v>45205</v>
      </c>
      <c r="C78" s="5">
        <v>6558</v>
      </c>
      <c r="D78" s="6" t="s">
        <v>30</v>
      </c>
      <c r="E78" s="6" t="s">
        <v>26</v>
      </c>
      <c r="F78" s="6" t="s">
        <v>27</v>
      </c>
      <c r="G78" s="6" t="s">
        <v>28</v>
      </c>
      <c r="H78" s="7">
        <v>1.5</v>
      </c>
      <c r="I78" s="6" t="s">
        <v>29</v>
      </c>
      <c r="J78">
        <v>890</v>
      </c>
      <c r="K78" s="8">
        <f t="shared" si="3"/>
        <v>1335</v>
      </c>
      <c r="L78" s="9">
        <v>0.1</v>
      </c>
      <c r="M78" s="8">
        <f t="shared" si="4"/>
        <v>133.5</v>
      </c>
      <c r="N78" s="8">
        <f t="shared" si="5"/>
        <v>1201.5</v>
      </c>
      <c r="O78" s="10"/>
    </row>
    <row r="79" spans="1:15" x14ac:dyDescent="0.25">
      <c r="A79" s="4" t="s">
        <v>126</v>
      </c>
      <c r="B79" s="11">
        <v>45205</v>
      </c>
      <c r="C79" s="5">
        <v>3670</v>
      </c>
      <c r="D79" s="6" t="s">
        <v>30</v>
      </c>
      <c r="E79" s="6" t="s">
        <v>26</v>
      </c>
      <c r="F79" s="6" t="s">
        <v>27</v>
      </c>
      <c r="G79" s="6" t="s">
        <v>28</v>
      </c>
      <c r="H79" s="7">
        <v>1.5</v>
      </c>
      <c r="I79" s="6" t="s">
        <v>29</v>
      </c>
      <c r="J79">
        <v>579</v>
      </c>
      <c r="K79" s="8">
        <f t="shared" si="3"/>
        <v>868.5</v>
      </c>
      <c r="L79" s="9">
        <v>0.02</v>
      </c>
      <c r="M79" s="8">
        <f t="shared" si="4"/>
        <v>17.37</v>
      </c>
      <c r="N79" s="8">
        <f t="shared" si="5"/>
        <v>851.13</v>
      </c>
      <c r="O79" s="10" t="s">
        <v>40</v>
      </c>
    </row>
    <row r="80" spans="1:15" x14ac:dyDescent="0.25">
      <c r="A80" s="4" t="s">
        <v>127</v>
      </c>
      <c r="B80" s="11">
        <v>45205</v>
      </c>
      <c r="C80" s="5">
        <v>1054</v>
      </c>
      <c r="D80" s="6" t="s">
        <v>18</v>
      </c>
      <c r="E80" s="6" t="s">
        <v>43</v>
      </c>
      <c r="F80" s="6" t="s">
        <v>44</v>
      </c>
      <c r="G80" s="6" t="s">
        <v>45</v>
      </c>
      <c r="H80" s="7">
        <v>9</v>
      </c>
      <c r="I80" s="6" t="s">
        <v>17</v>
      </c>
      <c r="J80">
        <v>836</v>
      </c>
      <c r="K80" s="8">
        <f t="shared" si="3"/>
        <v>7524</v>
      </c>
      <c r="L80" s="9">
        <v>0.03</v>
      </c>
      <c r="M80" s="8">
        <f t="shared" si="4"/>
        <v>225.72</v>
      </c>
      <c r="N80" s="8">
        <f t="shared" si="5"/>
        <v>7298.28</v>
      </c>
      <c r="O80" s="10"/>
    </row>
    <row r="81" spans="1:15" x14ac:dyDescent="0.25">
      <c r="A81" s="4" t="s">
        <v>128</v>
      </c>
      <c r="B81" s="11">
        <v>45205</v>
      </c>
      <c r="C81" s="5">
        <v>2430</v>
      </c>
      <c r="D81" s="6" t="s">
        <v>18</v>
      </c>
      <c r="E81" s="6" t="s">
        <v>43</v>
      </c>
      <c r="F81" s="6" t="s">
        <v>44</v>
      </c>
      <c r="G81" s="6" t="s">
        <v>45</v>
      </c>
      <c r="H81" s="7">
        <v>9</v>
      </c>
      <c r="I81" s="6" t="s">
        <v>17</v>
      </c>
      <c r="J81">
        <v>420</v>
      </c>
      <c r="K81" s="8">
        <f t="shared" si="3"/>
        <v>3780</v>
      </c>
      <c r="L81" s="9">
        <v>7.0000000000000007E-2</v>
      </c>
      <c r="M81" s="8">
        <f t="shared" si="4"/>
        <v>264.60000000000002</v>
      </c>
      <c r="N81" s="8">
        <f t="shared" si="5"/>
        <v>3515.4</v>
      </c>
      <c r="O81" s="10" t="s">
        <v>40</v>
      </c>
    </row>
    <row r="82" spans="1:15" x14ac:dyDescent="0.25">
      <c r="A82" s="4" t="s">
        <v>129</v>
      </c>
      <c r="B82" s="11">
        <v>45206</v>
      </c>
      <c r="C82" s="5">
        <v>5870</v>
      </c>
      <c r="D82" s="6" t="s">
        <v>18</v>
      </c>
      <c r="E82" s="6" t="s">
        <v>20</v>
      </c>
      <c r="F82" s="6" t="s">
        <v>21</v>
      </c>
      <c r="G82" s="6" t="s">
        <v>22</v>
      </c>
      <c r="H82" s="7">
        <v>6.2</v>
      </c>
      <c r="I82" s="6" t="s">
        <v>23</v>
      </c>
      <c r="J82">
        <v>181</v>
      </c>
      <c r="K82" s="8">
        <f t="shared" si="3"/>
        <v>1122.2</v>
      </c>
      <c r="L82" s="9">
        <v>0.05</v>
      </c>
      <c r="M82" s="8">
        <f t="shared" si="4"/>
        <v>56.110000000000007</v>
      </c>
      <c r="N82" s="8">
        <f t="shared" si="5"/>
        <v>1066.0900000000001</v>
      </c>
      <c r="O82" s="10"/>
    </row>
    <row r="83" spans="1:15" x14ac:dyDescent="0.25">
      <c r="A83" s="4" t="s">
        <v>130</v>
      </c>
      <c r="B83" s="11">
        <v>45206</v>
      </c>
      <c r="C83" s="5">
        <v>6558</v>
      </c>
      <c r="D83" s="6" t="s">
        <v>30</v>
      </c>
      <c r="E83" s="6" t="s">
        <v>47</v>
      </c>
      <c r="F83" s="6" t="s">
        <v>48</v>
      </c>
      <c r="G83" s="6" t="s">
        <v>49</v>
      </c>
      <c r="H83" s="7">
        <v>1</v>
      </c>
      <c r="I83" s="6" t="s">
        <v>29</v>
      </c>
      <c r="J83">
        <v>358</v>
      </c>
      <c r="K83" s="8">
        <f t="shared" si="3"/>
        <v>358</v>
      </c>
      <c r="L83" s="9">
        <v>0.03</v>
      </c>
      <c r="M83" s="8">
        <f t="shared" si="4"/>
        <v>10.74</v>
      </c>
      <c r="N83" s="8">
        <f t="shared" si="5"/>
        <v>347.26</v>
      </c>
      <c r="O83" s="10"/>
    </row>
    <row r="84" spans="1:15" x14ac:dyDescent="0.25">
      <c r="A84" s="4" t="s">
        <v>131</v>
      </c>
      <c r="B84" s="11">
        <v>45206</v>
      </c>
      <c r="C84" s="5">
        <v>5870</v>
      </c>
      <c r="D84" s="6" t="s">
        <v>18</v>
      </c>
      <c r="E84" s="6" t="s">
        <v>62</v>
      </c>
      <c r="F84" s="6" t="s">
        <v>63</v>
      </c>
      <c r="G84" s="6" t="s">
        <v>64</v>
      </c>
      <c r="H84" s="7">
        <v>8</v>
      </c>
      <c r="I84" s="6" t="s">
        <v>23</v>
      </c>
      <c r="J84">
        <v>640</v>
      </c>
      <c r="K84" s="8">
        <f t="shared" si="3"/>
        <v>5120</v>
      </c>
      <c r="L84" s="9">
        <v>7.0000000000000007E-2</v>
      </c>
      <c r="M84" s="8">
        <f t="shared" si="4"/>
        <v>358.40000000000003</v>
      </c>
      <c r="N84" s="8">
        <f t="shared" si="5"/>
        <v>4761.6000000000004</v>
      </c>
      <c r="O84" s="10"/>
    </row>
    <row r="85" spans="1:15" x14ac:dyDescent="0.25">
      <c r="A85" s="4" t="s">
        <v>132</v>
      </c>
      <c r="B85" s="11">
        <v>45206</v>
      </c>
      <c r="C85" s="5">
        <v>3670</v>
      </c>
      <c r="D85" s="6" t="s">
        <v>30</v>
      </c>
      <c r="E85" s="6" t="s">
        <v>47</v>
      </c>
      <c r="F85" s="6" t="s">
        <v>48</v>
      </c>
      <c r="G85" s="6" t="s">
        <v>49</v>
      </c>
      <c r="H85" s="7">
        <v>1</v>
      </c>
      <c r="I85" s="6" t="s">
        <v>29</v>
      </c>
      <c r="J85">
        <v>854</v>
      </c>
      <c r="K85" s="8">
        <f t="shared" si="3"/>
        <v>854</v>
      </c>
      <c r="L85" s="9">
        <v>0.04</v>
      </c>
      <c r="M85" s="8">
        <f t="shared" si="4"/>
        <v>34.160000000000004</v>
      </c>
      <c r="N85" s="8">
        <f t="shared" si="5"/>
        <v>819.84</v>
      </c>
      <c r="O85" s="10"/>
    </row>
    <row r="86" spans="1:15" x14ac:dyDescent="0.25">
      <c r="A86" s="4" t="s">
        <v>133</v>
      </c>
      <c r="B86" s="11">
        <v>45206</v>
      </c>
      <c r="C86" s="5">
        <v>1054</v>
      </c>
      <c r="D86" s="6" t="s">
        <v>18</v>
      </c>
      <c r="E86" s="6" t="s">
        <v>62</v>
      </c>
      <c r="F86" s="6" t="s">
        <v>63</v>
      </c>
      <c r="G86" s="6" t="s">
        <v>64</v>
      </c>
      <c r="H86" s="7">
        <v>8</v>
      </c>
      <c r="I86" s="6" t="s">
        <v>23</v>
      </c>
      <c r="J86">
        <v>623</v>
      </c>
      <c r="K86" s="8">
        <f t="shared" si="3"/>
        <v>4984</v>
      </c>
      <c r="L86" s="9">
        <v>0.01</v>
      </c>
      <c r="M86" s="8">
        <f t="shared" si="4"/>
        <v>49.84</v>
      </c>
      <c r="N86" s="8">
        <f t="shared" si="5"/>
        <v>4934.16</v>
      </c>
      <c r="O86" s="10" t="s">
        <v>40</v>
      </c>
    </row>
    <row r="87" spans="1:15" x14ac:dyDescent="0.25">
      <c r="A87" s="4" t="s">
        <v>134</v>
      </c>
      <c r="B87" s="11">
        <v>45206</v>
      </c>
      <c r="C87" s="5">
        <v>6558</v>
      </c>
      <c r="D87" s="6" t="s">
        <v>18</v>
      </c>
      <c r="E87" s="6" t="s">
        <v>33</v>
      </c>
      <c r="F87" s="6" t="s">
        <v>34</v>
      </c>
      <c r="G87" s="6" t="s">
        <v>35</v>
      </c>
      <c r="H87" s="7">
        <v>7.8</v>
      </c>
      <c r="I87" s="6" t="s">
        <v>17</v>
      </c>
      <c r="J87">
        <v>246</v>
      </c>
      <c r="K87" s="8">
        <f t="shared" si="3"/>
        <v>1918.8</v>
      </c>
      <c r="L87" s="9">
        <v>0.01</v>
      </c>
      <c r="M87" s="8">
        <f t="shared" si="4"/>
        <v>19.187999999999999</v>
      </c>
      <c r="N87" s="8">
        <f t="shared" si="5"/>
        <v>1899.6119999999999</v>
      </c>
      <c r="O87" s="10" t="s">
        <v>40</v>
      </c>
    </row>
    <row r="88" spans="1:15" x14ac:dyDescent="0.25">
      <c r="A88" s="4" t="s">
        <v>135</v>
      </c>
      <c r="B88" s="11">
        <v>45206</v>
      </c>
      <c r="C88" s="5">
        <v>3670</v>
      </c>
      <c r="D88" s="6" t="s">
        <v>18</v>
      </c>
      <c r="E88" s="6" t="s">
        <v>55</v>
      </c>
      <c r="F88" s="6" t="s">
        <v>56</v>
      </c>
      <c r="G88" s="6" t="s">
        <v>57</v>
      </c>
      <c r="H88" s="7">
        <v>2</v>
      </c>
      <c r="I88" s="6" t="s">
        <v>23</v>
      </c>
      <c r="J88">
        <v>780</v>
      </c>
      <c r="K88" s="8">
        <f t="shared" si="3"/>
        <v>1560</v>
      </c>
      <c r="L88" s="9">
        <v>0.09</v>
      </c>
      <c r="M88" s="8">
        <f t="shared" si="4"/>
        <v>140.4</v>
      </c>
      <c r="N88" s="8">
        <f t="shared" si="5"/>
        <v>1419.6</v>
      </c>
      <c r="O88" s="10" t="s">
        <v>40</v>
      </c>
    </row>
    <row r="89" spans="1:15" x14ac:dyDescent="0.25">
      <c r="A89" s="4" t="s">
        <v>136</v>
      </c>
      <c r="B89" s="11">
        <v>45206</v>
      </c>
      <c r="C89" s="5">
        <v>3806</v>
      </c>
      <c r="D89" s="6" t="s">
        <v>30</v>
      </c>
      <c r="E89" s="6" t="s">
        <v>51</v>
      </c>
      <c r="F89" s="6" t="s">
        <v>52</v>
      </c>
      <c r="G89" s="6" t="s">
        <v>53</v>
      </c>
      <c r="H89" s="7">
        <v>1.5</v>
      </c>
      <c r="I89" s="6" t="s">
        <v>23</v>
      </c>
      <c r="J89">
        <v>467</v>
      </c>
      <c r="K89" s="8">
        <f t="shared" si="3"/>
        <v>700.5</v>
      </c>
      <c r="L89" s="9">
        <v>0.01</v>
      </c>
      <c r="M89" s="8">
        <f t="shared" si="4"/>
        <v>7.0049999999999999</v>
      </c>
      <c r="N89" s="8">
        <f t="shared" si="5"/>
        <v>693.495</v>
      </c>
      <c r="O89" s="10"/>
    </row>
    <row r="90" spans="1:15" x14ac:dyDescent="0.25">
      <c r="A90" s="4" t="s">
        <v>137</v>
      </c>
      <c r="B90" s="11">
        <v>45206</v>
      </c>
      <c r="C90" s="5">
        <v>2430</v>
      </c>
      <c r="D90" s="6" t="s">
        <v>18</v>
      </c>
      <c r="E90" s="6" t="s">
        <v>14</v>
      </c>
      <c r="F90" s="6" t="s">
        <v>15</v>
      </c>
      <c r="G90" s="6" t="s">
        <v>16</v>
      </c>
      <c r="H90" s="7">
        <v>9.5500000000000007</v>
      </c>
      <c r="I90" s="6" t="s">
        <v>17</v>
      </c>
      <c r="J90">
        <v>628</v>
      </c>
      <c r="K90" s="8">
        <f t="shared" si="3"/>
        <v>5997.4000000000005</v>
      </c>
      <c r="L90" s="9">
        <v>7.0000000000000007E-2</v>
      </c>
      <c r="M90" s="8">
        <f t="shared" si="4"/>
        <v>419.8180000000001</v>
      </c>
      <c r="N90" s="8">
        <f t="shared" si="5"/>
        <v>5577.5820000000003</v>
      </c>
      <c r="O90" s="10"/>
    </row>
    <row r="91" spans="1:15" x14ac:dyDescent="0.25">
      <c r="A91" s="4" t="s">
        <v>138</v>
      </c>
      <c r="B91" s="11">
        <v>45206</v>
      </c>
      <c r="C91" s="5">
        <v>8450</v>
      </c>
      <c r="D91" s="6" t="s">
        <v>18</v>
      </c>
      <c r="E91" s="6" t="s">
        <v>37</v>
      </c>
      <c r="F91" s="6" t="s">
        <v>38</v>
      </c>
      <c r="G91" s="6" t="s">
        <v>39</v>
      </c>
      <c r="H91" s="7">
        <v>15</v>
      </c>
      <c r="I91" s="6" t="s">
        <v>23</v>
      </c>
      <c r="J91">
        <v>420</v>
      </c>
      <c r="K91" s="8">
        <f t="shared" si="3"/>
        <v>6300</v>
      </c>
      <c r="L91" s="9">
        <v>0.02</v>
      </c>
      <c r="M91" s="8">
        <f t="shared" si="4"/>
        <v>126</v>
      </c>
      <c r="N91" s="8">
        <f t="shared" si="5"/>
        <v>6174</v>
      </c>
      <c r="O91" s="10" t="s">
        <v>40</v>
      </c>
    </row>
    <row r="92" spans="1:15" x14ac:dyDescent="0.25">
      <c r="A92" s="4" t="s">
        <v>139</v>
      </c>
      <c r="B92" s="11">
        <v>45207</v>
      </c>
      <c r="C92" s="5">
        <v>4254</v>
      </c>
      <c r="D92" s="6" t="s">
        <v>18</v>
      </c>
      <c r="E92" s="6" t="s">
        <v>33</v>
      </c>
      <c r="F92" s="6" t="s">
        <v>34</v>
      </c>
      <c r="G92" s="6" t="s">
        <v>35</v>
      </c>
      <c r="H92" s="7">
        <v>7.8</v>
      </c>
      <c r="I92" s="6" t="s">
        <v>17</v>
      </c>
      <c r="J92">
        <v>659</v>
      </c>
      <c r="K92" s="8">
        <f t="shared" si="3"/>
        <v>5140.2</v>
      </c>
      <c r="L92" s="9">
        <v>0.1</v>
      </c>
      <c r="M92" s="8">
        <f t="shared" si="4"/>
        <v>514.02</v>
      </c>
      <c r="N92" s="8">
        <f t="shared" si="5"/>
        <v>4626.18</v>
      </c>
      <c r="O92" s="10"/>
    </row>
    <row r="93" spans="1:15" x14ac:dyDescent="0.25">
      <c r="A93" s="4" t="s">
        <v>140</v>
      </c>
      <c r="B93" s="11">
        <v>45207</v>
      </c>
      <c r="C93" s="5">
        <v>5870</v>
      </c>
      <c r="D93" s="6" t="s">
        <v>18</v>
      </c>
      <c r="E93" s="6" t="s">
        <v>43</v>
      </c>
      <c r="F93" s="6" t="s">
        <v>44</v>
      </c>
      <c r="G93" s="6" t="s">
        <v>45</v>
      </c>
      <c r="H93" s="7">
        <v>9</v>
      </c>
      <c r="I93" s="6" t="s">
        <v>17</v>
      </c>
      <c r="J93">
        <v>444</v>
      </c>
      <c r="K93" s="8">
        <f t="shared" si="3"/>
        <v>3996</v>
      </c>
      <c r="L93" s="9">
        <v>0.02</v>
      </c>
      <c r="M93" s="8">
        <f t="shared" si="4"/>
        <v>79.92</v>
      </c>
      <c r="N93" s="8">
        <f t="shared" si="5"/>
        <v>3916.08</v>
      </c>
      <c r="O93" s="10"/>
    </row>
    <row r="94" spans="1:15" x14ac:dyDescent="0.25">
      <c r="A94" s="4" t="s">
        <v>141</v>
      </c>
      <c r="B94" s="11">
        <v>45207</v>
      </c>
      <c r="C94" s="5">
        <v>3118</v>
      </c>
      <c r="D94" s="6" t="s">
        <v>18</v>
      </c>
      <c r="E94" s="6" t="s">
        <v>55</v>
      </c>
      <c r="F94" s="6" t="s">
        <v>56</v>
      </c>
      <c r="G94" s="6" t="s">
        <v>57</v>
      </c>
      <c r="H94" s="7">
        <v>2</v>
      </c>
      <c r="I94" s="6" t="s">
        <v>23</v>
      </c>
      <c r="J94">
        <v>648</v>
      </c>
      <c r="K94" s="8">
        <f t="shared" si="3"/>
        <v>1296</v>
      </c>
      <c r="L94" s="9">
        <v>0.04</v>
      </c>
      <c r="M94" s="8">
        <f t="shared" si="4"/>
        <v>51.84</v>
      </c>
      <c r="N94" s="8">
        <f t="shared" si="5"/>
        <v>1244.1600000000001</v>
      </c>
      <c r="O94" s="10"/>
    </row>
    <row r="95" spans="1:15" x14ac:dyDescent="0.25">
      <c r="A95" s="4" t="s">
        <v>142</v>
      </c>
      <c r="B95" s="11">
        <v>45207</v>
      </c>
      <c r="C95" s="5">
        <v>3118</v>
      </c>
      <c r="D95" s="6" t="s">
        <v>18</v>
      </c>
      <c r="E95" s="6" t="s">
        <v>55</v>
      </c>
      <c r="F95" s="6" t="s">
        <v>56</v>
      </c>
      <c r="G95" s="6" t="s">
        <v>57</v>
      </c>
      <c r="H95" s="7">
        <v>2</v>
      </c>
      <c r="I95" s="6" t="s">
        <v>23</v>
      </c>
      <c r="J95">
        <v>445</v>
      </c>
      <c r="K95" s="8">
        <f t="shared" si="3"/>
        <v>890</v>
      </c>
      <c r="L95" s="9">
        <v>0.1</v>
      </c>
      <c r="M95" s="8">
        <f t="shared" si="4"/>
        <v>89</v>
      </c>
      <c r="N95" s="8">
        <f t="shared" si="5"/>
        <v>801</v>
      </c>
      <c r="O95" s="10"/>
    </row>
    <row r="96" spans="1:15" x14ac:dyDescent="0.25">
      <c r="A96" s="4" t="s">
        <v>143</v>
      </c>
      <c r="B96" s="11">
        <v>45207</v>
      </c>
      <c r="C96" s="5">
        <v>2430</v>
      </c>
      <c r="D96" s="6" t="s">
        <v>18</v>
      </c>
      <c r="E96" s="6" t="s">
        <v>62</v>
      </c>
      <c r="F96" s="6" t="s">
        <v>63</v>
      </c>
      <c r="G96" s="6" t="s">
        <v>64</v>
      </c>
      <c r="H96" s="7">
        <v>8</v>
      </c>
      <c r="I96" s="6" t="s">
        <v>23</v>
      </c>
      <c r="J96">
        <v>675</v>
      </c>
      <c r="K96" s="8">
        <f t="shared" si="3"/>
        <v>5400</v>
      </c>
      <c r="L96" s="9">
        <v>0.01</v>
      </c>
      <c r="M96" s="8">
        <f t="shared" si="4"/>
        <v>54</v>
      </c>
      <c r="N96" s="8">
        <f t="shared" si="5"/>
        <v>5346</v>
      </c>
      <c r="O96" s="10" t="s">
        <v>40</v>
      </c>
    </row>
    <row r="97" spans="1:15" x14ac:dyDescent="0.25">
      <c r="A97" s="4" t="s">
        <v>144</v>
      </c>
      <c r="B97" s="11">
        <v>45207</v>
      </c>
      <c r="C97" s="5">
        <v>4254</v>
      </c>
      <c r="D97" s="6" t="s">
        <v>30</v>
      </c>
      <c r="E97" s="6" t="s">
        <v>51</v>
      </c>
      <c r="F97" s="6" t="s">
        <v>52</v>
      </c>
      <c r="G97" s="6" t="s">
        <v>53</v>
      </c>
      <c r="H97" s="7">
        <v>1.5</v>
      </c>
      <c r="I97" s="6" t="s">
        <v>23</v>
      </c>
      <c r="J97">
        <v>275</v>
      </c>
      <c r="K97" s="8">
        <f t="shared" si="3"/>
        <v>412.5</v>
      </c>
      <c r="L97" s="9">
        <v>0.08</v>
      </c>
      <c r="M97" s="8">
        <f t="shared" si="4"/>
        <v>33</v>
      </c>
      <c r="N97" s="8">
        <f t="shared" si="5"/>
        <v>379.5</v>
      </c>
      <c r="O97" s="10"/>
    </row>
    <row r="98" spans="1:15" x14ac:dyDescent="0.25">
      <c r="A98" s="4" t="s">
        <v>145</v>
      </c>
      <c r="B98" s="11">
        <v>45207</v>
      </c>
      <c r="C98" s="5">
        <v>5870</v>
      </c>
      <c r="D98" s="6" t="s">
        <v>18</v>
      </c>
      <c r="E98" s="6" t="s">
        <v>55</v>
      </c>
      <c r="F98" s="6" t="s">
        <v>56</v>
      </c>
      <c r="G98" s="6" t="s">
        <v>57</v>
      </c>
      <c r="H98" s="7">
        <v>2</v>
      </c>
      <c r="I98" s="6" t="s">
        <v>23</v>
      </c>
      <c r="J98">
        <v>520</v>
      </c>
      <c r="K98" s="8">
        <f t="shared" si="3"/>
        <v>1040</v>
      </c>
      <c r="L98" s="9">
        <v>0.05</v>
      </c>
      <c r="M98" s="8">
        <f t="shared" si="4"/>
        <v>52</v>
      </c>
      <c r="N98" s="8">
        <f t="shared" si="5"/>
        <v>988</v>
      </c>
      <c r="O98" s="10" t="s">
        <v>40</v>
      </c>
    </row>
    <row r="99" spans="1:15" x14ac:dyDescent="0.25">
      <c r="A99" s="4" t="s">
        <v>146</v>
      </c>
      <c r="B99" s="11">
        <v>45207</v>
      </c>
      <c r="C99" s="5">
        <v>5870</v>
      </c>
      <c r="D99" s="6" t="s">
        <v>18</v>
      </c>
      <c r="E99" s="6" t="s">
        <v>43</v>
      </c>
      <c r="F99" s="6" t="s">
        <v>44</v>
      </c>
      <c r="G99" s="6" t="s">
        <v>45</v>
      </c>
      <c r="H99" s="7">
        <v>9</v>
      </c>
      <c r="I99" s="6" t="s">
        <v>17</v>
      </c>
      <c r="J99">
        <v>104</v>
      </c>
      <c r="K99" s="8">
        <f t="shared" si="3"/>
        <v>936</v>
      </c>
      <c r="L99" s="9">
        <v>0.02</v>
      </c>
      <c r="M99" s="8">
        <f t="shared" si="4"/>
        <v>18.72</v>
      </c>
      <c r="N99" s="8">
        <f t="shared" si="5"/>
        <v>917.28</v>
      </c>
      <c r="O99" s="10"/>
    </row>
    <row r="100" spans="1:15" x14ac:dyDescent="0.25">
      <c r="A100" s="4" t="s">
        <v>147</v>
      </c>
      <c r="B100" s="11">
        <v>45207</v>
      </c>
      <c r="C100" s="5">
        <v>6558</v>
      </c>
      <c r="D100" s="6" t="s">
        <v>18</v>
      </c>
      <c r="E100" s="6" t="s">
        <v>33</v>
      </c>
      <c r="F100" s="6" t="s">
        <v>34</v>
      </c>
      <c r="G100" s="6" t="s">
        <v>35</v>
      </c>
      <c r="H100" s="7">
        <v>7.8</v>
      </c>
      <c r="I100" s="6" t="s">
        <v>17</v>
      </c>
      <c r="J100">
        <v>497</v>
      </c>
      <c r="K100" s="8">
        <f t="shared" si="3"/>
        <v>3876.6</v>
      </c>
      <c r="L100" s="9">
        <v>0.03</v>
      </c>
      <c r="M100" s="8">
        <f t="shared" si="4"/>
        <v>116.29799999999999</v>
      </c>
      <c r="N100" s="8">
        <f t="shared" si="5"/>
        <v>3760.3020000000001</v>
      </c>
      <c r="O100" s="10"/>
    </row>
    <row r="101" spans="1:15" x14ac:dyDescent="0.25">
      <c r="A101" s="4" t="s">
        <v>148</v>
      </c>
      <c r="B101" s="11">
        <v>45207</v>
      </c>
      <c r="C101" s="5">
        <v>3806</v>
      </c>
      <c r="D101" s="6" t="s">
        <v>18</v>
      </c>
      <c r="E101" s="6" t="s">
        <v>62</v>
      </c>
      <c r="F101" s="6" t="s">
        <v>63</v>
      </c>
      <c r="G101" s="6" t="s">
        <v>64</v>
      </c>
      <c r="H101" s="7">
        <v>8</v>
      </c>
      <c r="I101" s="6" t="s">
        <v>23</v>
      </c>
      <c r="J101">
        <v>304</v>
      </c>
      <c r="K101" s="8">
        <f t="shared" si="3"/>
        <v>2432</v>
      </c>
      <c r="L101" s="9">
        <v>0.05</v>
      </c>
      <c r="M101" s="8">
        <f t="shared" si="4"/>
        <v>121.60000000000001</v>
      </c>
      <c r="N101" s="8">
        <f t="shared" si="5"/>
        <v>2310.4</v>
      </c>
      <c r="O101" s="10"/>
    </row>
    <row r="102" spans="1:15" x14ac:dyDescent="0.25">
      <c r="A102" s="4" t="s">
        <v>149</v>
      </c>
      <c r="B102" s="11">
        <v>45207</v>
      </c>
      <c r="C102" s="5">
        <v>8450</v>
      </c>
      <c r="D102" s="6" t="s">
        <v>18</v>
      </c>
      <c r="E102" s="6" t="s">
        <v>33</v>
      </c>
      <c r="F102" s="6" t="s">
        <v>34</v>
      </c>
      <c r="G102" s="6" t="s">
        <v>35</v>
      </c>
      <c r="H102" s="7">
        <v>7.8</v>
      </c>
      <c r="I102" s="6" t="s">
        <v>17</v>
      </c>
      <c r="J102">
        <v>166</v>
      </c>
      <c r="K102" s="8">
        <f t="shared" si="3"/>
        <v>1294.8</v>
      </c>
      <c r="L102" s="9">
        <v>0.05</v>
      </c>
      <c r="M102" s="8">
        <f t="shared" si="4"/>
        <v>64.739999999999995</v>
      </c>
      <c r="N102" s="8">
        <f t="shared" si="5"/>
        <v>1230.06</v>
      </c>
      <c r="O102" s="10" t="s">
        <v>40</v>
      </c>
    </row>
    <row r="103" spans="1:15" x14ac:dyDescent="0.25">
      <c r="A103" s="4" t="s">
        <v>150</v>
      </c>
      <c r="B103" s="11">
        <v>45208</v>
      </c>
      <c r="C103" s="5">
        <v>1742</v>
      </c>
      <c r="D103" s="6" t="s">
        <v>18</v>
      </c>
      <c r="E103" s="6" t="s">
        <v>33</v>
      </c>
      <c r="F103" s="6" t="s">
        <v>34</v>
      </c>
      <c r="G103" s="6" t="s">
        <v>35</v>
      </c>
      <c r="H103" s="7">
        <v>7.8</v>
      </c>
      <c r="I103" s="6" t="s">
        <v>17</v>
      </c>
      <c r="J103">
        <v>375</v>
      </c>
      <c r="K103" s="8">
        <f t="shared" si="3"/>
        <v>2925</v>
      </c>
      <c r="L103" s="9">
        <v>0.01</v>
      </c>
      <c r="M103" s="8">
        <f t="shared" si="4"/>
        <v>29.25</v>
      </c>
      <c r="N103" s="8">
        <f t="shared" si="5"/>
        <v>2895.75</v>
      </c>
      <c r="O103" s="10"/>
    </row>
    <row r="104" spans="1:15" x14ac:dyDescent="0.25">
      <c r="A104" s="4" t="s">
        <v>151</v>
      </c>
      <c r="B104" s="11">
        <v>45208</v>
      </c>
      <c r="C104" s="5">
        <v>1742</v>
      </c>
      <c r="D104" s="6" t="s">
        <v>18</v>
      </c>
      <c r="E104" s="6" t="s">
        <v>43</v>
      </c>
      <c r="F104" s="6" t="s">
        <v>44</v>
      </c>
      <c r="G104" s="6" t="s">
        <v>45</v>
      </c>
      <c r="H104" s="7">
        <v>9</v>
      </c>
      <c r="I104" s="6" t="s">
        <v>17</v>
      </c>
      <c r="J104">
        <v>227</v>
      </c>
      <c r="K104" s="8">
        <f t="shared" si="3"/>
        <v>2043</v>
      </c>
      <c r="L104" s="9">
        <v>0.06</v>
      </c>
      <c r="M104" s="8">
        <f t="shared" si="4"/>
        <v>122.58</v>
      </c>
      <c r="N104" s="8">
        <f t="shared" si="5"/>
        <v>1920.42</v>
      </c>
      <c r="O104" s="10"/>
    </row>
    <row r="105" spans="1:15" x14ac:dyDescent="0.25">
      <c r="A105" s="4" t="s">
        <v>152</v>
      </c>
      <c r="B105" s="11">
        <v>45208</v>
      </c>
      <c r="C105" s="5">
        <v>4254</v>
      </c>
      <c r="D105" s="6" t="s">
        <v>18</v>
      </c>
      <c r="E105" s="6" t="s">
        <v>62</v>
      </c>
      <c r="F105" s="6" t="s">
        <v>63</v>
      </c>
      <c r="G105" s="6" t="s">
        <v>64</v>
      </c>
      <c r="H105" s="7">
        <v>8</v>
      </c>
      <c r="I105" s="6" t="s">
        <v>23</v>
      </c>
      <c r="J105">
        <v>668</v>
      </c>
      <c r="K105" s="8">
        <f t="shared" si="3"/>
        <v>5344</v>
      </c>
      <c r="L105" s="9">
        <v>7.0000000000000007E-2</v>
      </c>
      <c r="M105" s="8">
        <f t="shared" si="4"/>
        <v>374.08000000000004</v>
      </c>
      <c r="N105" s="8">
        <f t="shared" si="5"/>
        <v>4969.92</v>
      </c>
      <c r="O105" s="10"/>
    </row>
    <row r="106" spans="1:15" x14ac:dyDescent="0.25">
      <c r="A106" s="4" t="s">
        <v>153</v>
      </c>
      <c r="B106" s="11">
        <v>45208</v>
      </c>
      <c r="C106" s="5">
        <v>4254</v>
      </c>
      <c r="D106" s="6" t="s">
        <v>30</v>
      </c>
      <c r="E106" s="6" t="s">
        <v>47</v>
      </c>
      <c r="F106" s="6" t="s">
        <v>48</v>
      </c>
      <c r="G106" s="6" t="s">
        <v>49</v>
      </c>
      <c r="H106" s="7">
        <v>1</v>
      </c>
      <c r="I106" s="6" t="s">
        <v>29</v>
      </c>
      <c r="J106">
        <v>924</v>
      </c>
      <c r="K106" s="8">
        <f t="shared" si="3"/>
        <v>924</v>
      </c>
      <c r="L106" s="9">
        <v>0</v>
      </c>
      <c r="M106" s="8">
        <f t="shared" si="4"/>
        <v>0</v>
      </c>
      <c r="N106" s="8">
        <f t="shared" si="5"/>
        <v>924</v>
      </c>
      <c r="O106" s="10" t="s">
        <v>40</v>
      </c>
    </row>
    <row r="107" spans="1:15" x14ac:dyDescent="0.25">
      <c r="A107" s="4" t="s">
        <v>154</v>
      </c>
      <c r="B107" s="11">
        <v>45208</v>
      </c>
      <c r="C107" s="5">
        <v>8450</v>
      </c>
      <c r="D107" s="6" t="s">
        <v>30</v>
      </c>
      <c r="E107" s="6" t="s">
        <v>51</v>
      </c>
      <c r="F107" s="6" t="s">
        <v>52</v>
      </c>
      <c r="G107" s="6" t="s">
        <v>53</v>
      </c>
      <c r="H107" s="7">
        <v>1.5</v>
      </c>
      <c r="I107" s="6" t="s">
        <v>23</v>
      </c>
      <c r="J107">
        <v>892</v>
      </c>
      <c r="K107" s="8">
        <f t="shared" si="3"/>
        <v>1338</v>
      </c>
      <c r="L107" s="9">
        <v>0.09</v>
      </c>
      <c r="M107" s="8">
        <f t="shared" si="4"/>
        <v>120.42</v>
      </c>
      <c r="N107" s="8">
        <f t="shared" si="5"/>
        <v>1217.58</v>
      </c>
      <c r="O107" s="10" t="s">
        <v>40</v>
      </c>
    </row>
    <row r="108" spans="1:15" x14ac:dyDescent="0.25">
      <c r="A108" s="4" t="s">
        <v>155</v>
      </c>
      <c r="B108" s="11">
        <v>45208</v>
      </c>
      <c r="C108" s="5">
        <v>1742</v>
      </c>
      <c r="D108" s="6" t="s">
        <v>18</v>
      </c>
      <c r="E108" s="6" t="s">
        <v>37</v>
      </c>
      <c r="F108" s="6" t="s">
        <v>38</v>
      </c>
      <c r="G108" s="6" t="s">
        <v>39</v>
      </c>
      <c r="H108" s="7">
        <v>15</v>
      </c>
      <c r="I108" s="6" t="s">
        <v>23</v>
      </c>
      <c r="J108">
        <v>482</v>
      </c>
      <c r="K108" s="8">
        <f t="shared" si="3"/>
        <v>7230</v>
      </c>
      <c r="L108" s="9">
        <v>0.01</v>
      </c>
      <c r="M108" s="8">
        <f t="shared" si="4"/>
        <v>72.3</v>
      </c>
      <c r="N108" s="8">
        <f t="shared" si="5"/>
        <v>7157.7</v>
      </c>
      <c r="O108" s="10"/>
    </row>
    <row r="109" spans="1:15" x14ac:dyDescent="0.25">
      <c r="A109" s="4" t="s">
        <v>156</v>
      </c>
      <c r="B109" s="11">
        <v>45208</v>
      </c>
      <c r="C109" s="5">
        <v>5870</v>
      </c>
      <c r="D109" s="6" t="s">
        <v>18</v>
      </c>
      <c r="E109" s="6" t="s">
        <v>33</v>
      </c>
      <c r="F109" s="6" t="s">
        <v>34</v>
      </c>
      <c r="G109" s="6" t="s">
        <v>35</v>
      </c>
      <c r="H109" s="7">
        <v>7.8</v>
      </c>
      <c r="I109" s="6" t="s">
        <v>17</v>
      </c>
      <c r="J109">
        <v>552</v>
      </c>
      <c r="K109" s="8">
        <f t="shared" si="3"/>
        <v>4305.5999999999995</v>
      </c>
      <c r="L109" s="9">
        <v>0.08</v>
      </c>
      <c r="M109" s="8">
        <f t="shared" si="4"/>
        <v>344.44799999999998</v>
      </c>
      <c r="N109" s="8">
        <f t="shared" si="5"/>
        <v>3961.1519999999996</v>
      </c>
      <c r="O109" s="10"/>
    </row>
    <row r="110" spans="1:15" x14ac:dyDescent="0.25">
      <c r="A110" s="4" t="s">
        <v>157</v>
      </c>
      <c r="B110" s="11">
        <v>45208</v>
      </c>
      <c r="C110" s="5">
        <v>3118</v>
      </c>
      <c r="D110" s="6" t="s">
        <v>18</v>
      </c>
      <c r="E110" s="6" t="s">
        <v>43</v>
      </c>
      <c r="F110" s="6" t="s">
        <v>44</v>
      </c>
      <c r="G110" s="6" t="s">
        <v>45</v>
      </c>
      <c r="H110" s="7">
        <v>9</v>
      </c>
      <c r="I110" s="6" t="s">
        <v>17</v>
      </c>
      <c r="J110">
        <v>662</v>
      </c>
      <c r="K110" s="8">
        <f t="shared" si="3"/>
        <v>5958</v>
      </c>
      <c r="L110" s="9">
        <v>0.06</v>
      </c>
      <c r="M110" s="8">
        <f t="shared" si="4"/>
        <v>357.47999999999996</v>
      </c>
      <c r="N110" s="8">
        <f t="shared" si="5"/>
        <v>5600.52</v>
      </c>
      <c r="O110" s="10"/>
    </row>
    <row r="111" spans="1:15" x14ac:dyDescent="0.25">
      <c r="A111" s="4" t="s">
        <v>158</v>
      </c>
      <c r="B111" s="11">
        <v>45208</v>
      </c>
      <c r="C111" s="5">
        <v>8450</v>
      </c>
      <c r="D111" s="6" t="s">
        <v>18</v>
      </c>
      <c r="E111" s="6" t="s">
        <v>37</v>
      </c>
      <c r="F111" s="6" t="s">
        <v>38</v>
      </c>
      <c r="G111" s="6" t="s">
        <v>39</v>
      </c>
      <c r="H111" s="7">
        <v>15</v>
      </c>
      <c r="I111" s="6" t="s">
        <v>23</v>
      </c>
      <c r="J111">
        <v>571</v>
      </c>
      <c r="K111" s="8">
        <f t="shared" si="3"/>
        <v>8565</v>
      </c>
      <c r="L111" s="9">
        <v>0.04</v>
      </c>
      <c r="M111" s="8">
        <f t="shared" si="4"/>
        <v>342.6</v>
      </c>
      <c r="N111" s="8">
        <f t="shared" si="5"/>
        <v>8222.4</v>
      </c>
      <c r="O111" s="10" t="s">
        <v>40</v>
      </c>
    </row>
    <row r="112" spans="1:15" x14ac:dyDescent="0.25">
      <c r="A112" s="4" t="s">
        <v>159</v>
      </c>
      <c r="B112" s="11">
        <v>45208</v>
      </c>
      <c r="C112" s="5">
        <v>6558</v>
      </c>
      <c r="D112" s="6" t="s">
        <v>30</v>
      </c>
      <c r="E112" s="6" t="s">
        <v>26</v>
      </c>
      <c r="F112" s="6" t="s">
        <v>27</v>
      </c>
      <c r="G112" s="6" t="s">
        <v>28</v>
      </c>
      <c r="H112" s="7">
        <v>1.5</v>
      </c>
      <c r="I112" s="6" t="s">
        <v>29</v>
      </c>
      <c r="J112">
        <v>651</v>
      </c>
      <c r="K112" s="8">
        <f t="shared" si="3"/>
        <v>976.5</v>
      </c>
      <c r="L112" s="9">
        <v>0.08</v>
      </c>
      <c r="M112" s="8">
        <f t="shared" si="4"/>
        <v>78.12</v>
      </c>
      <c r="N112" s="8">
        <f t="shared" si="5"/>
        <v>898.38</v>
      </c>
      <c r="O112" s="10" t="s">
        <v>40</v>
      </c>
    </row>
    <row r="113" spans="1:15" x14ac:dyDescent="0.25">
      <c r="A113" s="4" t="s">
        <v>160</v>
      </c>
      <c r="B113" s="11">
        <v>45208</v>
      </c>
      <c r="C113" s="5">
        <v>5870</v>
      </c>
      <c r="D113" s="6" t="s">
        <v>30</v>
      </c>
      <c r="E113" s="6" t="s">
        <v>51</v>
      </c>
      <c r="F113" s="6" t="s">
        <v>52</v>
      </c>
      <c r="G113" s="6" t="s">
        <v>53</v>
      </c>
      <c r="H113" s="7">
        <v>1.5</v>
      </c>
      <c r="I113" s="6" t="s">
        <v>23</v>
      </c>
      <c r="J113">
        <v>941</v>
      </c>
      <c r="K113" s="8">
        <f t="shared" si="3"/>
        <v>1411.5</v>
      </c>
      <c r="L113" s="9">
        <v>0.01</v>
      </c>
      <c r="M113" s="8">
        <f t="shared" si="4"/>
        <v>14.115</v>
      </c>
      <c r="N113" s="8">
        <f t="shared" si="5"/>
        <v>1397.385</v>
      </c>
      <c r="O113" s="10"/>
    </row>
    <row r="114" spans="1:15" x14ac:dyDescent="0.25">
      <c r="A114" s="4" t="s">
        <v>161</v>
      </c>
      <c r="B114" s="11">
        <v>45209</v>
      </c>
      <c r="C114" s="5">
        <v>1742</v>
      </c>
      <c r="D114" s="6" t="s">
        <v>18</v>
      </c>
      <c r="E114" s="6" t="s">
        <v>37</v>
      </c>
      <c r="F114" s="6" t="s">
        <v>38</v>
      </c>
      <c r="G114" s="6" t="s">
        <v>39</v>
      </c>
      <c r="H114" s="7">
        <v>15</v>
      </c>
      <c r="I114" s="6" t="s">
        <v>23</v>
      </c>
      <c r="J114">
        <v>167</v>
      </c>
      <c r="K114" s="8">
        <f t="shared" si="3"/>
        <v>2505</v>
      </c>
      <c r="L114" s="9">
        <v>0.03</v>
      </c>
      <c r="M114" s="8">
        <f t="shared" si="4"/>
        <v>75.149999999999991</v>
      </c>
      <c r="N114" s="8">
        <f t="shared" si="5"/>
        <v>2429.85</v>
      </c>
      <c r="O114" s="10"/>
    </row>
    <row r="115" spans="1:15" x14ac:dyDescent="0.25">
      <c r="A115" s="4" t="s">
        <v>162</v>
      </c>
      <c r="B115" s="11">
        <v>45209</v>
      </c>
      <c r="C115" s="5">
        <v>3118</v>
      </c>
      <c r="D115" s="6" t="s">
        <v>18</v>
      </c>
      <c r="E115" s="6" t="s">
        <v>62</v>
      </c>
      <c r="F115" s="6" t="s">
        <v>63</v>
      </c>
      <c r="G115" s="6" t="s">
        <v>64</v>
      </c>
      <c r="H115" s="7">
        <v>8</v>
      </c>
      <c r="I115" s="6" t="s">
        <v>23</v>
      </c>
      <c r="J115">
        <v>545</v>
      </c>
      <c r="K115" s="8">
        <f t="shared" si="3"/>
        <v>4360</v>
      </c>
      <c r="L115" s="9">
        <v>0.08</v>
      </c>
      <c r="M115" s="8">
        <f t="shared" si="4"/>
        <v>348.8</v>
      </c>
      <c r="N115" s="8">
        <f t="shared" si="5"/>
        <v>4011.2</v>
      </c>
      <c r="O115" s="10" t="s">
        <v>40</v>
      </c>
    </row>
    <row r="116" spans="1:15" x14ac:dyDescent="0.25">
      <c r="A116" s="4" t="s">
        <v>163</v>
      </c>
      <c r="B116" s="11">
        <v>45209</v>
      </c>
      <c r="C116" s="5">
        <v>3806</v>
      </c>
      <c r="D116" s="6" t="s">
        <v>18</v>
      </c>
      <c r="E116" s="6" t="s">
        <v>37</v>
      </c>
      <c r="F116" s="6" t="s">
        <v>38</v>
      </c>
      <c r="G116" s="6" t="s">
        <v>39</v>
      </c>
      <c r="H116" s="7">
        <v>15</v>
      </c>
      <c r="I116" s="6" t="s">
        <v>23</v>
      </c>
      <c r="J116">
        <v>540</v>
      </c>
      <c r="K116" s="8">
        <f t="shared" si="3"/>
        <v>8100</v>
      </c>
      <c r="L116" s="9">
        <v>0.06</v>
      </c>
      <c r="M116" s="8">
        <f t="shared" si="4"/>
        <v>486</v>
      </c>
      <c r="N116" s="8">
        <f t="shared" si="5"/>
        <v>7614</v>
      </c>
      <c r="O116" s="10"/>
    </row>
    <row r="117" spans="1:15" x14ac:dyDescent="0.25">
      <c r="A117" s="4" t="s">
        <v>164</v>
      </c>
      <c r="B117" s="11">
        <v>45209</v>
      </c>
      <c r="C117" s="5">
        <v>5870</v>
      </c>
      <c r="D117" s="6" t="s">
        <v>30</v>
      </c>
      <c r="E117" s="6" t="s">
        <v>51</v>
      </c>
      <c r="F117" s="6" t="s">
        <v>52</v>
      </c>
      <c r="G117" s="6" t="s">
        <v>53</v>
      </c>
      <c r="H117" s="7">
        <v>1.5</v>
      </c>
      <c r="I117" s="6" t="s">
        <v>23</v>
      </c>
      <c r="J117">
        <v>392</v>
      </c>
      <c r="K117" s="8">
        <f t="shared" si="3"/>
        <v>588</v>
      </c>
      <c r="L117" s="9">
        <v>0.02</v>
      </c>
      <c r="M117" s="8">
        <f t="shared" si="4"/>
        <v>11.76</v>
      </c>
      <c r="N117" s="8">
        <f t="shared" si="5"/>
        <v>576.24</v>
      </c>
      <c r="O117" s="10"/>
    </row>
    <row r="118" spans="1:15" x14ac:dyDescent="0.25">
      <c r="A118" s="4" t="s">
        <v>165</v>
      </c>
      <c r="B118" s="11">
        <v>45209</v>
      </c>
      <c r="C118" s="5">
        <v>2430</v>
      </c>
      <c r="D118" s="6" t="s">
        <v>18</v>
      </c>
      <c r="E118" s="6" t="s">
        <v>55</v>
      </c>
      <c r="F118" s="6" t="s">
        <v>56</v>
      </c>
      <c r="G118" s="6" t="s">
        <v>57</v>
      </c>
      <c r="H118" s="7">
        <v>2</v>
      </c>
      <c r="I118" s="6" t="s">
        <v>23</v>
      </c>
      <c r="J118">
        <v>913</v>
      </c>
      <c r="K118" s="8">
        <f t="shared" si="3"/>
        <v>1826</v>
      </c>
      <c r="L118" s="9">
        <v>0.1</v>
      </c>
      <c r="M118" s="8">
        <f t="shared" si="4"/>
        <v>182.60000000000002</v>
      </c>
      <c r="N118" s="8">
        <f t="shared" si="5"/>
        <v>1643.4</v>
      </c>
      <c r="O118" s="10"/>
    </row>
    <row r="119" spans="1:15" x14ac:dyDescent="0.25">
      <c r="A119" s="4" t="s">
        <v>166</v>
      </c>
      <c r="B119" s="11">
        <v>45209</v>
      </c>
      <c r="C119" s="5">
        <v>5870</v>
      </c>
      <c r="D119" s="6" t="s">
        <v>30</v>
      </c>
      <c r="E119" s="6" t="s">
        <v>26</v>
      </c>
      <c r="F119" s="6" t="s">
        <v>27</v>
      </c>
      <c r="G119" s="6" t="s">
        <v>28</v>
      </c>
      <c r="H119" s="7">
        <v>1.5</v>
      </c>
      <c r="I119" s="6" t="s">
        <v>29</v>
      </c>
      <c r="J119">
        <v>639</v>
      </c>
      <c r="K119" s="8">
        <f t="shared" si="3"/>
        <v>958.5</v>
      </c>
      <c r="L119" s="9">
        <v>0.06</v>
      </c>
      <c r="M119" s="8">
        <f t="shared" si="4"/>
        <v>57.51</v>
      </c>
      <c r="N119" s="8">
        <f t="shared" si="5"/>
        <v>900.99</v>
      </c>
      <c r="O119" s="10"/>
    </row>
    <row r="120" spans="1:15" x14ac:dyDescent="0.25">
      <c r="A120" s="4" t="s">
        <v>167</v>
      </c>
      <c r="B120" s="11">
        <v>45209</v>
      </c>
      <c r="C120" s="5">
        <v>4254</v>
      </c>
      <c r="D120" s="6" t="s">
        <v>18</v>
      </c>
      <c r="E120" s="6" t="s">
        <v>62</v>
      </c>
      <c r="F120" s="6" t="s">
        <v>63</v>
      </c>
      <c r="G120" s="6" t="s">
        <v>64</v>
      </c>
      <c r="H120" s="7">
        <v>8</v>
      </c>
      <c r="I120" s="6" t="s">
        <v>23</v>
      </c>
      <c r="J120">
        <v>373</v>
      </c>
      <c r="K120" s="8">
        <f t="shared" si="3"/>
        <v>2984</v>
      </c>
      <c r="L120" s="9">
        <v>0.06</v>
      </c>
      <c r="M120" s="8">
        <f t="shared" si="4"/>
        <v>179.04</v>
      </c>
      <c r="N120" s="8">
        <f t="shared" si="5"/>
        <v>2804.96</v>
      </c>
      <c r="O120" s="10"/>
    </row>
    <row r="121" spans="1:15" x14ac:dyDescent="0.25">
      <c r="A121" s="4" t="s">
        <v>168</v>
      </c>
      <c r="B121" s="11">
        <v>45209</v>
      </c>
      <c r="C121" s="5">
        <v>8450</v>
      </c>
      <c r="D121" s="6" t="s">
        <v>18</v>
      </c>
      <c r="E121" s="6" t="s">
        <v>14</v>
      </c>
      <c r="F121" s="6" t="s">
        <v>15</v>
      </c>
      <c r="G121" s="6" t="s">
        <v>16</v>
      </c>
      <c r="H121" s="7">
        <v>9.5500000000000007</v>
      </c>
      <c r="I121" s="6" t="s">
        <v>17</v>
      </c>
      <c r="J121">
        <v>819</v>
      </c>
      <c r="K121" s="8">
        <f t="shared" si="3"/>
        <v>7821.4500000000007</v>
      </c>
      <c r="L121" s="9">
        <v>0.06</v>
      </c>
      <c r="M121" s="8">
        <f t="shared" si="4"/>
        <v>469.28700000000003</v>
      </c>
      <c r="N121" s="8">
        <f t="shared" si="5"/>
        <v>7352.1630000000005</v>
      </c>
      <c r="O121" s="10"/>
    </row>
    <row r="122" spans="1:15" x14ac:dyDescent="0.25">
      <c r="A122" s="4" t="s">
        <v>169</v>
      </c>
      <c r="B122" s="11">
        <v>45209</v>
      </c>
      <c r="C122" s="5">
        <v>5870</v>
      </c>
      <c r="D122" s="6" t="s">
        <v>18</v>
      </c>
      <c r="E122" s="6" t="s">
        <v>20</v>
      </c>
      <c r="F122" s="6" t="s">
        <v>21</v>
      </c>
      <c r="G122" s="6" t="s">
        <v>22</v>
      </c>
      <c r="H122" s="7">
        <v>6.2</v>
      </c>
      <c r="I122" s="6" t="s">
        <v>23</v>
      </c>
      <c r="J122">
        <v>944</v>
      </c>
      <c r="K122" s="8">
        <f t="shared" si="3"/>
        <v>5852.8</v>
      </c>
      <c r="L122" s="9">
        <v>0.02</v>
      </c>
      <c r="M122" s="8">
        <f t="shared" si="4"/>
        <v>117.05600000000001</v>
      </c>
      <c r="N122" s="8">
        <f t="shared" si="5"/>
        <v>5735.7440000000006</v>
      </c>
      <c r="O122" s="10"/>
    </row>
    <row r="123" spans="1:15" x14ac:dyDescent="0.25">
      <c r="A123" s="4" t="s">
        <v>170</v>
      </c>
      <c r="B123" s="11">
        <v>45209</v>
      </c>
      <c r="C123" s="5">
        <v>8450</v>
      </c>
      <c r="D123" s="6" t="s">
        <v>18</v>
      </c>
      <c r="E123" s="6" t="s">
        <v>14</v>
      </c>
      <c r="F123" s="6" t="s">
        <v>15</v>
      </c>
      <c r="G123" s="6" t="s">
        <v>16</v>
      </c>
      <c r="H123" s="7">
        <v>9.5500000000000007</v>
      </c>
      <c r="I123" s="6" t="s">
        <v>17</v>
      </c>
      <c r="J123">
        <v>542</v>
      </c>
      <c r="K123" s="8">
        <f t="shared" si="3"/>
        <v>5176.1000000000004</v>
      </c>
      <c r="L123" s="9">
        <v>0.06</v>
      </c>
      <c r="M123" s="8">
        <f t="shared" si="4"/>
        <v>310.56600000000003</v>
      </c>
      <c r="N123" s="8">
        <f t="shared" si="5"/>
        <v>4865.5340000000006</v>
      </c>
      <c r="O123" s="10"/>
    </row>
    <row r="124" spans="1:15" x14ac:dyDescent="0.25">
      <c r="A124" s="4" t="s">
        <v>171</v>
      </c>
      <c r="B124" s="11">
        <v>45209</v>
      </c>
      <c r="C124" s="5">
        <v>1742</v>
      </c>
      <c r="D124" s="6" t="s">
        <v>18</v>
      </c>
      <c r="E124" s="6" t="s">
        <v>55</v>
      </c>
      <c r="F124" s="6" t="s">
        <v>56</v>
      </c>
      <c r="G124" s="6" t="s">
        <v>57</v>
      </c>
      <c r="H124" s="7">
        <v>2</v>
      </c>
      <c r="I124" s="6" t="s">
        <v>23</v>
      </c>
      <c r="J124">
        <v>472</v>
      </c>
      <c r="K124" s="8">
        <f t="shared" si="3"/>
        <v>944</v>
      </c>
      <c r="L124" s="9">
        <v>0.1</v>
      </c>
      <c r="M124" s="8">
        <f t="shared" si="4"/>
        <v>94.4</v>
      </c>
      <c r="N124" s="8">
        <f t="shared" si="5"/>
        <v>849.6</v>
      </c>
      <c r="O124" s="10"/>
    </row>
    <row r="125" spans="1:15" x14ac:dyDescent="0.25">
      <c r="A125" s="4" t="s">
        <v>172</v>
      </c>
      <c r="B125" s="11">
        <v>45209</v>
      </c>
      <c r="C125" s="5">
        <v>3670</v>
      </c>
      <c r="D125" s="6" t="s">
        <v>18</v>
      </c>
      <c r="E125" s="6" t="s">
        <v>55</v>
      </c>
      <c r="F125" s="6" t="s">
        <v>56</v>
      </c>
      <c r="G125" s="6" t="s">
        <v>57</v>
      </c>
      <c r="H125" s="7">
        <v>2</v>
      </c>
      <c r="I125" s="6" t="s">
        <v>23</v>
      </c>
      <c r="J125">
        <v>522</v>
      </c>
      <c r="K125" s="8">
        <f t="shared" si="3"/>
        <v>1044</v>
      </c>
      <c r="L125" s="9">
        <v>0.06</v>
      </c>
      <c r="M125" s="8">
        <f t="shared" si="4"/>
        <v>62.64</v>
      </c>
      <c r="N125" s="8">
        <f t="shared" si="5"/>
        <v>981.36</v>
      </c>
      <c r="O125" s="10"/>
    </row>
    <row r="126" spans="1:15" x14ac:dyDescent="0.25">
      <c r="A126" s="4" t="s">
        <v>173</v>
      </c>
      <c r="B126" s="11">
        <v>45209</v>
      </c>
      <c r="C126" s="5">
        <v>8450</v>
      </c>
      <c r="D126" s="6" t="s">
        <v>30</v>
      </c>
      <c r="E126" s="6" t="s">
        <v>26</v>
      </c>
      <c r="F126" s="6" t="s">
        <v>27</v>
      </c>
      <c r="G126" s="6" t="s">
        <v>28</v>
      </c>
      <c r="H126" s="7">
        <v>1.5</v>
      </c>
      <c r="I126" s="6" t="s">
        <v>29</v>
      </c>
      <c r="J126">
        <v>431</v>
      </c>
      <c r="K126" s="8">
        <f t="shared" si="3"/>
        <v>646.5</v>
      </c>
      <c r="L126" s="9">
        <v>0.01</v>
      </c>
      <c r="M126" s="8">
        <f t="shared" si="4"/>
        <v>6.4649999999999999</v>
      </c>
      <c r="N126" s="8">
        <f t="shared" si="5"/>
        <v>640.03499999999997</v>
      </c>
      <c r="O126" s="10"/>
    </row>
    <row r="127" spans="1:15" x14ac:dyDescent="0.25">
      <c r="A127" s="4" t="s">
        <v>174</v>
      </c>
      <c r="B127" s="11">
        <v>45209</v>
      </c>
      <c r="C127" s="5">
        <v>2430</v>
      </c>
      <c r="D127" s="6" t="s">
        <v>30</v>
      </c>
      <c r="E127" s="6" t="s">
        <v>47</v>
      </c>
      <c r="F127" s="6" t="s">
        <v>48</v>
      </c>
      <c r="G127" s="6" t="s">
        <v>49</v>
      </c>
      <c r="H127" s="7">
        <v>1</v>
      </c>
      <c r="I127" s="6" t="s">
        <v>29</v>
      </c>
      <c r="J127">
        <v>931</v>
      </c>
      <c r="K127" s="8">
        <f t="shared" si="3"/>
        <v>931</v>
      </c>
      <c r="L127" s="9">
        <v>0</v>
      </c>
      <c r="M127" s="8">
        <f t="shared" si="4"/>
        <v>0</v>
      </c>
      <c r="N127" s="8">
        <f t="shared" si="5"/>
        <v>931</v>
      </c>
      <c r="O127" s="10"/>
    </row>
    <row r="128" spans="1:15" x14ac:dyDescent="0.25">
      <c r="A128" s="4" t="s">
        <v>175</v>
      </c>
      <c r="B128" s="11">
        <v>45209</v>
      </c>
      <c r="C128" s="5">
        <v>8450</v>
      </c>
      <c r="D128" s="6" t="s">
        <v>18</v>
      </c>
      <c r="E128" s="6" t="s">
        <v>20</v>
      </c>
      <c r="F128" s="6" t="s">
        <v>21</v>
      </c>
      <c r="G128" s="6" t="s">
        <v>22</v>
      </c>
      <c r="H128" s="7">
        <v>6.2</v>
      </c>
      <c r="I128" s="6" t="s">
        <v>23</v>
      </c>
      <c r="J128">
        <v>453</v>
      </c>
      <c r="K128" s="8">
        <f t="shared" si="3"/>
        <v>2808.6</v>
      </c>
      <c r="L128" s="9">
        <v>7.0000000000000007E-2</v>
      </c>
      <c r="M128" s="8">
        <f t="shared" si="4"/>
        <v>196.602</v>
      </c>
      <c r="N128" s="8">
        <f t="shared" si="5"/>
        <v>2611.998</v>
      </c>
      <c r="O128" s="10"/>
    </row>
    <row r="129" spans="1:15" x14ac:dyDescent="0.25">
      <c r="A129" s="4" t="s">
        <v>176</v>
      </c>
      <c r="B129" s="11">
        <v>45209</v>
      </c>
      <c r="C129" s="5">
        <v>6558</v>
      </c>
      <c r="D129" s="6" t="s">
        <v>18</v>
      </c>
      <c r="E129" s="6" t="s">
        <v>62</v>
      </c>
      <c r="F129" s="6" t="s">
        <v>63</v>
      </c>
      <c r="G129" s="6" t="s">
        <v>64</v>
      </c>
      <c r="H129" s="7">
        <v>8</v>
      </c>
      <c r="I129" s="6" t="s">
        <v>23</v>
      </c>
      <c r="J129">
        <v>140</v>
      </c>
      <c r="K129" s="8">
        <f t="shared" si="3"/>
        <v>1120</v>
      </c>
      <c r="L129" s="9">
        <v>7.0000000000000007E-2</v>
      </c>
      <c r="M129" s="8">
        <f t="shared" si="4"/>
        <v>78.400000000000006</v>
      </c>
      <c r="N129" s="8">
        <f t="shared" si="5"/>
        <v>1041.5999999999999</v>
      </c>
      <c r="O129" s="10"/>
    </row>
    <row r="130" spans="1:15" x14ac:dyDescent="0.25">
      <c r="A130" s="4" t="s">
        <v>177</v>
      </c>
      <c r="B130" s="11">
        <v>45209</v>
      </c>
      <c r="C130" s="5">
        <v>3670</v>
      </c>
      <c r="D130" s="6" t="s">
        <v>18</v>
      </c>
      <c r="E130" s="6" t="s">
        <v>43</v>
      </c>
      <c r="F130" s="6" t="s">
        <v>44</v>
      </c>
      <c r="G130" s="6" t="s">
        <v>45</v>
      </c>
      <c r="H130" s="7">
        <v>9</v>
      </c>
      <c r="I130" s="6" t="s">
        <v>17</v>
      </c>
      <c r="J130">
        <v>310</v>
      </c>
      <c r="K130" s="8">
        <f t="shared" ref="K130:K193" si="6">H130*J130</f>
        <v>2790</v>
      </c>
      <c r="L130" s="9">
        <v>7.0000000000000007E-2</v>
      </c>
      <c r="M130" s="8">
        <f t="shared" ref="M130:M193" si="7">K130*L130</f>
        <v>195.3</v>
      </c>
      <c r="N130" s="8">
        <f t="shared" ref="N130:N193" si="8">K130-M130</f>
        <v>2594.6999999999998</v>
      </c>
      <c r="O130" s="10" t="s">
        <v>40</v>
      </c>
    </row>
    <row r="131" spans="1:15" x14ac:dyDescent="0.25">
      <c r="A131" s="4" t="s">
        <v>178</v>
      </c>
      <c r="B131" s="11">
        <v>45209</v>
      </c>
      <c r="C131" s="5">
        <v>8450</v>
      </c>
      <c r="D131" s="6" t="s">
        <v>30</v>
      </c>
      <c r="E131" s="6" t="s">
        <v>51</v>
      </c>
      <c r="F131" s="6" t="s">
        <v>52</v>
      </c>
      <c r="G131" s="6" t="s">
        <v>53</v>
      </c>
      <c r="H131" s="7">
        <v>1.5</v>
      </c>
      <c r="I131" s="6" t="s">
        <v>23</v>
      </c>
      <c r="J131">
        <v>906</v>
      </c>
      <c r="K131" s="8">
        <f t="shared" si="6"/>
        <v>1359</v>
      </c>
      <c r="L131" s="9">
        <v>0.04</v>
      </c>
      <c r="M131" s="8">
        <f t="shared" si="7"/>
        <v>54.36</v>
      </c>
      <c r="N131" s="8">
        <f t="shared" si="8"/>
        <v>1304.6400000000001</v>
      </c>
      <c r="O131" s="10"/>
    </row>
    <row r="132" spans="1:15" x14ac:dyDescent="0.25">
      <c r="A132" s="4" t="s">
        <v>179</v>
      </c>
      <c r="B132" s="11">
        <v>45209</v>
      </c>
      <c r="C132" s="5">
        <v>6558</v>
      </c>
      <c r="D132" s="6" t="s">
        <v>30</v>
      </c>
      <c r="E132" s="6" t="s">
        <v>26</v>
      </c>
      <c r="F132" s="6" t="s">
        <v>27</v>
      </c>
      <c r="G132" s="6" t="s">
        <v>28</v>
      </c>
      <c r="H132" s="7">
        <v>1.5</v>
      </c>
      <c r="I132" s="6" t="s">
        <v>29</v>
      </c>
      <c r="J132">
        <v>655</v>
      </c>
      <c r="K132" s="8">
        <f t="shared" si="6"/>
        <v>982.5</v>
      </c>
      <c r="L132" s="9">
        <v>0.06</v>
      </c>
      <c r="M132" s="8">
        <f t="shared" si="7"/>
        <v>58.949999999999996</v>
      </c>
      <c r="N132" s="8">
        <f t="shared" si="8"/>
        <v>923.55</v>
      </c>
      <c r="O132" s="10" t="s">
        <v>40</v>
      </c>
    </row>
    <row r="133" spans="1:15" x14ac:dyDescent="0.25">
      <c r="A133" s="4" t="s">
        <v>180</v>
      </c>
      <c r="B133" s="11">
        <v>45209</v>
      </c>
      <c r="C133" s="5">
        <v>3806</v>
      </c>
      <c r="D133" s="6" t="s">
        <v>18</v>
      </c>
      <c r="E133" s="6" t="s">
        <v>62</v>
      </c>
      <c r="F133" s="6" t="s">
        <v>63</v>
      </c>
      <c r="G133" s="6" t="s">
        <v>64</v>
      </c>
      <c r="H133" s="7">
        <v>8</v>
      </c>
      <c r="I133" s="6" t="s">
        <v>23</v>
      </c>
      <c r="J133">
        <v>141</v>
      </c>
      <c r="K133" s="8">
        <f t="shared" si="6"/>
        <v>1128</v>
      </c>
      <c r="L133" s="9">
        <v>0.02</v>
      </c>
      <c r="M133" s="8">
        <f t="shared" si="7"/>
        <v>22.56</v>
      </c>
      <c r="N133" s="8">
        <f t="shared" si="8"/>
        <v>1105.44</v>
      </c>
      <c r="O133" s="10"/>
    </row>
    <row r="134" spans="1:15" x14ac:dyDescent="0.25">
      <c r="A134" s="4" t="s">
        <v>181</v>
      </c>
      <c r="B134" s="11">
        <v>45209</v>
      </c>
      <c r="C134" s="5">
        <v>6558</v>
      </c>
      <c r="D134" s="6" t="s">
        <v>18</v>
      </c>
      <c r="E134" s="6" t="s">
        <v>43</v>
      </c>
      <c r="F134" s="6" t="s">
        <v>44</v>
      </c>
      <c r="G134" s="6" t="s">
        <v>45</v>
      </c>
      <c r="H134" s="7">
        <v>9</v>
      </c>
      <c r="I134" s="6" t="s">
        <v>17</v>
      </c>
      <c r="J134">
        <v>192</v>
      </c>
      <c r="K134" s="8">
        <f t="shared" si="6"/>
        <v>1728</v>
      </c>
      <c r="L134" s="9">
        <v>0.1</v>
      </c>
      <c r="M134" s="8">
        <f t="shared" si="7"/>
        <v>172.8</v>
      </c>
      <c r="N134" s="8">
        <f t="shared" si="8"/>
        <v>1555.2</v>
      </c>
      <c r="O134" s="10"/>
    </row>
    <row r="135" spans="1:15" x14ac:dyDescent="0.25">
      <c r="A135" s="4" t="s">
        <v>182</v>
      </c>
      <c r="B135" s="11">
        <v>45209</v>
      </c>
      <c r="C135" s="5">
        <v>2430</v>
      </c>
      <c r="D135" s="6" t="s">
        <v>30</v>
      </c>
      <c r="E135" s="6" t="s">
        <v>51</v>
      </c>
      <c r="F135" s="6" t="s">
        <v>52</v>
      </c>
      <c r="G135" s="6" t="s">
        <v>53</v>
      </c>
      <c r="H135" s="7">
        <v>1.5</v>
      </c>
      <c r="I135" s="6" t="s">
        <v>23</v>
      </c>
      <c r="J135">
        <v>889</v>
      </c>
      <c r="K135" s="8">
        <f t="shared" si="6"/>
        <v>1333.5</v>
      </c>
      <c r="L135" s="9">
        <v>0.05</v>
      </c>
      <c r="M135" s="8">
        <f t="shared" si="7"/>
        <v>66.674999999999997</v>
      </c>
      <c r="N135" s="8">
        <f t="shared" si="8"/>
        <v>1266.825</v>
      </c>
      <c r="O135" s="10" t="s">
        <v>40</v>
      </c>
    </row>
    <row r="136" spans="1:15" x14ac:dyDescent="0.25">
      <c r="A136" s="4" t="s">
        <v>183</v>
      </c>
      <c r="B136" s="11">
        <v>45211</v>
      </c>
      <c r="C136" s="5">
        <v>8450</v>
      </c>
      <c r="D136" s="6" t="s">
        <v>18</v>
      </c>
      <c r="E136" s="6" t="s">
        <v>14</v>
      </c>
      <c r="F136" s="6" t="s">
        <v>15</v>
      </c>
      <c r="G136" s="6" t="s">
        <v>16</v>
      </c>
      <c r="H136" s="7">
        <v>9.5500000000000007</v>
      </c>
      <c r="I136" s="6" t="s">
        <v>17</v>
      </c>
      <c r="J136">
        <v>567</v>
      </c>
      <c r="K136" s="8">
        <f t="shared" si="6"/>
        <v>5414.85</v>
      </c>
      <c r="L136" s="9">
        <v>0.01</v>
      </c>
      <c r="M136" s="8">
        <f t="shared" si="7"/>
        <v>54.148500000000006</v>
      </c>
      <c r="N136" s="8">
        <f t="shared" si="8"/>
        <v>5360.7015000000001</v>
      </c>
      <c r="O136" s="10"/>
    </row>
    <row r="137" spans="1:15" x14ac:dyDescent="0.25">
      <c r="A137" s="4" t="s">
        <v>184</v>
      </c>
      <c r="B137" s="11">
        <v>45211</v>
      </c>
      <c r="C137" s="5">
        <v>3670</v>
      </c>
      <c r="D137" s="6" t="s">
        <v>30</v>
      </c>
      <c r="E137" s="6" t="s">
        <v>47</v>
      </c>
      <c r="F137" s="6" t="s">
        <v>48</v>
      </c>
      <c r="G137" s="6" t="s">
        <v>49</v>
      </c>
      <c r="H137" s="7">
        <v>1</v>
      </c>
      <c r="I137" s="6" t="s">
        <v>29</v>
      </c>
      <c r="J137">
        <v>539</v>
      </c>
      <c r="K137" s="8">
        <f t="shared" si="6"/>
        <v>539</v>
      </c>
      <c r="L137" s="9">
        <v>0</v>
      </c>
      <c r="M137" s="8">
        <f t="shared" si="7"/>
        <v>0</v>
      </c>
      <c r="N137" s="8">
        <f t="shared" si="8"/>
        <v>539</v>
      </c>
      <c r="O137" s="10" t="s">
        <v>40</v>
      </c>
    </row>
    <row r="138" spans="1:15" x14ac:dyDescent="0.25">
      <c r="A138" s="4" t="s">
        <v>185</v>
      </c>
      <c r="B138" s="11">
        <v>45211</v>
      </c>
      <c r="C138" s="5">
        <v>1054</v>
      </c>
      <c r="D138" s="6" t="s">
        <v>18</v>
      </c>
      <c r="E138" s="6" t="s">
        <v>33</v>
      </c>
      <c r="F138" s="6" t="s">
        <v>34</v>
      </c>
      <c r="G138" s="6" t="s">
        <v>35</v>
      </c>
      <c r="H138" s="7">
        <v>7.8</v>
      </c>
      <c r="I138" s="6" t="s">
        <v>17</v>
      </c>
      <c r="J138">
        <v>156</v>
      </c>
      <c r="K138" s="8">
        <f t="shared" si="6"/>
        <v>1216.8</v>
      </c>
      <c r="L138" s="9">
        <v>0.06</v>
      </c>
      <c r="M138" s="8">
        <f t="shared" si="7"/>
        <v>73.007999999999996</v>
      </c>
      <c r="N138" s="8">
        <f t="shared" si="8"/>
        <v>1143.7919999999999</v>
      </c>
      <c r="O138" s="10"/>
    </row>
    <row r="139" spans="1:15" x14ac:dyDescent="0.25">
      <c r="A139" s="4" t="s">
        <v>186</v>
      </c>
      <c r="B139" s="11">
        <v>45211</v>
      </c>
      <c r="C139" s="5">
        <v>2430</v>
      </c>
      <c r="D139" s="6" t="s">
        <v>30</v>
      </c>
      <c r="E139" s="6" t="s">
        <v>51</v>
      </c>
      <c r="F139" s="6" t="s">
        <v>52</v>
      </c>
      <c r="G139" s="6" t="s">
        <v>53</v>
      </c>
      <c r="H139" s="7">
        <v>1.5</v>
      </c>
      <c r="I139" s="6" t="s">
        <v>23</v>
      </c>
      <c r="J139">
        <v>185</v>
      </c>
      <c r="K139" s="8">
        <f t="shared" si="6"/>
        <v>277.5</v>
      </c>
      <c r="L139" s="9">
        <v>0.04</v>
      </c>
      <c r="M139" s="8">
        <f t="shared" si="7"/>
        <v>11.1</v>
      </c>
      <c r="N139" s="8">
        <f t="shared" si="8"/>
        <v>266.39999999999998</v>
      </c>
      <c r="O139" s="10"/>
    </row>
    <row r="140" spans="1:15" x14ac:dyDescent="0.25">
      <c r="A140" s="4" t="s">
        <v>187</v>
      </c>
      <c r="B140" s="11">
        <v>45211</v>
      </c>
      <c r="C140" s="5">
        <v>1054</v>
      </c>
      <c r="D140" s="6" t="s">
        <v>18</v>
      </c>
      <c r="E140" s="6" t="s">
        <v>62</v>
      </c>
      <c r="F140" s="6" t="s">
        <v>63</v>
      </c>
      <c r="G140" s="6" t="s">
        <v>64</v>
      </c>
      <c r="H140" s="7">
        <v>8</v>
      </c>
      <c r="I140" s="6" t="s">
        <v>23</v>
      </c>
      <c r="J140">
        <v>708</v>
      </c>
      <c r="K140" s="8">
        <f t="shared" si="6"/>
        <v>5664</v>
      </c>
      <c r="L140" s="9">
        <v>0.06</v>
      </c>
      <c r="M140" s="8">
        <f t="shared" si="7"/>
        <v>339.84</v>
      </c>
      <c r="N140" s="8">
        <f t="shared" si="8"/>
        <v>5324.16</v>
      </c>
      <c r="O140" s="10"/>
    </row>
    <row r="141" spans="1:15" x14ac:dyDescent="0.25">
      <c r="A141" s="4" t="s">
        <v>188</v>
      </c>
      <c r="B141" s="11">
        <v>45211</v>
      </c>
      <c r="C141" s="5">
        <v>6558</v>
      </c>
      <c r="D141" s="6" t="s">
        <v>18</v>
      </c>
      <c r="E141" s="6" t="s">
        <v>55</v>
      </c>
      <c r="F141" s="6" t="s">
        <v>56</v>
      </c>
      <c r="G141" s="6" t="s">
        <v>57</v>
      </c>
      <c r="H141" s="7">
        <v>2</v>
      </c>
      <c r="I141" s="6" t="s">
        <v>23</v>
      </c>
      <c r="J141">
        <v>309</v>
      </c>
      <c r="K141" s="8">
        <f t="shared" si="6"/>
        <v>618</v>
      </c>
      <c r="L141" s="9">
        <v>0.03</v>
      </c>
      <c r="M141" s="8">
        <f t="shared" si="7"/>
        <v>18.54</v>
      </c>
      <c r="N141" s="8">
        <f t="shared" si="8"/>
        <v>599.46</v>
      </c>
      <c r="O141" s="10" t="s">
        <v>40</v>
      </c>
    </row>
    <row r="142" spans="1:15" x14ac:dyDescent="0.25">
      <c r="A142" s="4" t="s">
        <v>189</v>
      </c>
      <c r="B142" s="11">
        <v>45211</v>
      </c>
      <c r="C142" s="5">
        <v>8450</v>
      </c>
      <c r="D142" s="6" t="s">
        <v>18</v>
      </c>
      <c r="E142" s="6" t="s">
        <v>20</v>
      </c>
      <c r="F142" s="6" t="s">
        <v>21</v>
      </c>
      <c r="G142" s="6" t="s">
        <v>22</v>
      </c>
      <c r="H142" s="7">
        <v>6.2</v>
      </c>
      <c r="I142" s="6" t="s">
        <v>23</v>
      </c>
      <c r="J142">
        <v>881</v>
      </c>
      <c r="K142" s="8">
        <f t="shared" si="6"/>
        <v>5462.2</v>
      </c>
      <c r="L142" s="9">
        <v>0.06</v>
      </c>
      <c r="M142" s="8">
        <f t="shared" si="7"/>
        <v>327.73199999999997</v>
      </c>
      <c r="N142" s="8">
        <f t="shared" si="8"/>
        <v>5134.4679999999998</v>
      </c>
      <c r="O142" s="10" t="s">
        <v>40</v>
      </c>
    </row>
    <row r="143" spans="1:15" x14ac:dyDescent="0.25">
      <c r="A143" s="4" t="s">
        <v>190</v>
      </c>
      <c r="B143" s="11">
        <v>45211</v>
      </c>
      <c r="C143" s="5">
        <v>8450</v>
      </c>
      <c r="D143" s="6" t="s">
        <v>30</v>
      </c>
      <c r="E143" s="6" t="s">
        <v>47</v>
      </c>
      <c r="F143" s="6" t="s">
        <v>48</v>
      </c>
      <c r="G143" s="6" t="s">
        <v>49</v>
      </c>
      <c r="H143" s="7">
        <v>1</v>
      </c>
      <c r="I143" s="6" t="s">
        <v>29</v>
      </c>
      <c r="J143">
        <v>248</v>
      </c>
      <c r="K143" s="8">
        <f t="shared" si="6"/>
        <v>248</v>
      </c>
      <c r="L143" s="9">
        <v>0.1</v>
      </c>
      <c r="M143" s="8">
        <f t="shared" si="7"/>
        <v>24.8</v>
      </c>
      <c r="N143" s="8">
        <f t="shared" si="8"/>
        <v>223.2</v>
      </c>
      <c r="O143" s="10"/>
    </row>
    <row r="144" spans="1:15" x14ac:dyDescent="0.25">
      <c r="A144" s="4" t="s">
        <v>191</v>
      </c>
      <c r="B144" s="11">
        <v>45212</v>
      </c>
      <c r="C144" s="5">
        <v>4254</v>
      </c>
      <c r="D144" s="6" t="s">
        <v>30</v>
      </c>
      <c r="E144" s="6" t="s">
        <v>26</v>
      </c>
      <c r="F144" s="6" t="s">
        <v>27</v>
      </c>
      <c r="G144" s="6" t="s">
        <v>28</v>
      </c>
      <c r="H144" s="7">
        <v>1.5</v>
      </c>
      <c r="I144" s="6" t="s">
        <v>29</v>
      </c>
      <c r="J144">
        <v>965</v>
      </c>
      <c r="K144" s="8">
        <f t="shared" si="6"/>
        <v>1447.5</v>
      </c>
      <c r="L144" s="9">
        <v>0.03</v>
      </c>
      <c r="M144" s="8">
        <f t="shared" si="7"/>
        <v>43.424999999999997</v>
      </c>
      <c r="N144" s="8">
        <f t="shared" si="8"/>
        <v>1404.075</v>
      </c>
      <c r="O144" s="10"/>
    </row>
    <row r="145" spans="1:15" x14ac:dyDescent="0.25">
      <c r="A145" s="4" t="s">
        <v>192</v>
      </c>
      <c r="B145" s="11">
        <v>45212</v>
      </c>
      <c r="C145" s="5">
        <v>1054</v>
      </c>
      <c r="D145" s="6" t="s">
        <v>30</v>
      </c>
      <c r="E145" s="6" t="s">
        <v>26</v>
      </c>
      <c r="F145" s="6" t="s">
        <v>27</v>
      </c>
      <c r="G145" s="6" t="s">
        <v>28</v>
      </c>
      <c r="H145" s="7">
        <v>1.5</v>
      </c>
      <c r="I145" s="6" t="s">
        <v>29</v>
      </c>
      <c r="J145">
        <v>157</v>
      </c>
      <c r="K145" s="8">
        <f t="shared" si="6"/>
        <v>235.5</v>
      </c>
      <c r="L145" s="9">
        <v>0.06</v>
      </c>
      <c r="M145" s="8">
        <f t="shared" si="7"/>
        <v>14.129999999999999</v>
      </c>
      <c r="N145" s="8">
        <f t="shared" si="8"/>
        <v>221.37</v>
      </c>
      <c r="O145" s="10"/>
    </row>
    <row r="146" spans="1:15" x14ac:dyDescent="0.25">
      <c r="A146" s="4" t="s">
        <v>193</v>
      </c>
      <c r="B146" s="11">
        <v>45212</v>
      </c>
      <c r="C146" s="5">
        <v>5870</v>
      </c>
      <c r="D146" s="6" t="s">
        <v>18</v>
      </c>
      <c r="E146" s="6" t="s">
        <v>43</v>
      </c>
      <c r="F146" s="6" t="s">
        <v>44</v>
      </c>
      <c r="G146" s="6" t="s">
        <v>45</v>
      </c>
      <c r="H146" s="7">
        <v>9</v>
      </c>
      <c r="I146" s="6" t="s">
        <v>17</v>
      </c>
      <c r="J146">
        <v>496</v>
      </c>
      <c r="K146" s="8">
        <f t="shared" si="6"/>
        <v>4464</v>
      </c>
      <c r="L146" s="9">
        <v>7.0000000000000007E-2</v>
      </c>
      <c r="M146" s="8">
        <f t="shared" si="7"/>
        <v>312.48</v>
      </c>
      <c r="N146" s="8">
        <f t="shared" si="8"/>
        <v>4151.5200000000004</v>
      </c>
      <c r="O146" s="10"/>
    </row>
    <row r="147" spans="1:15" x14ac:dyDescent="0.25">
      <c r="A147" s="4" t="s">
        <v>194</v>
      </c>
      <c r="B147" s="11">
        <v>45212</v>
      </c>
      <c r="C147" s="5">
        <v>3806</v>
      </c>
      <c r="D147" s="6" t="s">
        <v>18</v>
      </c>
      <c r="E147" s="6" t="s">
        <v>33</v>
      </c>
      <c r="F147" s="6" t="s">
        <v>34</v>
      </c>
      <c r="G147" s="6" t="s">
        <v>35</v>
      </c>
      <c r="H147" s="7">
        <v>7.8</v>
      </c>
      <c r="I147" s="6" t="s">
        <v>17</v>
      </c>
      <c r="J147">
        <v>620</v>
      </c>
      <c r="K147" s="8">
        <f t="shared" si="6"/>
        <v>4836</v>
      </c>
      <c r="L147" s="9">
        <v>0.06</v>
      </c>
      <c r="M147" s="8">
        <f t="shared" si="7"/>
        <v>290.15999999999997</v>
      </c>
      <c r="N147" s="8">
        <f t="shared" si="8"/>
        <v>4545.84</v>
      </c>
      <c r="O147" s="10"/>
    </row>
    <row r="148" spans="1:15" x14ac:dyDescent="0.25">
      <c r="A148" s="4" t="s">
        <v>195</v>
      </c>
      <c r="B148" s="11">
        <v>45212</v>
      </c>
      <c r="C148" s="5">
        <v>3670</v>
      </c>
      <c r="D148" s="6" t="s">
        <v>18</v>
      </c>
      <c r="E148" s="6" t="s">
        <v>43</v>
      </c>
      <c r="F148" s="6" t="s">
        <v>44</v>
      </c>
      <c r="G148" s="6" t="s">
        <v>45</v>
      </c>
      <c r="H148" s="7">
        <v>9</v>
      </c>
      <c r="I148" s="6" t="s">
        <v>17</v>
      </c>
      <c r="J148">
        <v>761</v>
      </c>
      <c r="K148" s="8">
        <f t="shared" si="6"/>
        <v>6849</v>
      </c>
      <c r="L148" s="9">
        <v>0</v>
      </c>
      <c r="M148" s="8">
        <f t="shared" si="7"/>
        <v>0</v>
      </c>
      <c r="N148" s="8">
        <f t="shared" si="8"/>
        <v>6849</v>
      </c>
      <c r="O148" s="10"/>
    </row>
    <row r="149" spans="1:15" x14ac:dyDescent="0.25">
      <c r="A149" s="4" t="s">
        <v>196</v>
      </c>
      <c r="B149" s="11">
        <v>45212</v>
      </c>
      <c r="C149" s="5">
        <v>1742</v>
      </c>
      <c r="D149" s="6" t="s">
        <v>18</v>
      </c>
      <c r="E149" s="6" t="s">
        <v>43</v>
      </c>
      <c r="F149" s="6" t="s">
        <v>44</v>
      </c>
      <c r="G149" s="6" t="s">
        <v>45</v>
      </c>
      <c r="H149" s="7">
        <v>9</v>
      </c>
      <c r="I149" s="6" t="s">
        <v>17</v>
      </c>
      <c r="J149">
        <v>758</v>
      </c>
      <c r="K149" s="8">
        <f t="shared" si="6"/>
        <v>6822</v>
      </c>
      <c r="L149" s="9">
        <v>7.0000000000000007E-2</v>
      </c>
      <c r="M149" s="8">
        <f t="shared" si="7"/>
        <v>477.54</v>
      </c>
      <c r="N149" s="8">
        <f t="shared" si="8"/>
        <v>6344.46</v>
      </c>
      <c r="O149" s="10"/>
    </row>
    <row r="150" spans="1:15" x14ac:dyDescent="0.25">
      <c r="A150" s="4" t="s">
        <v>197</v>
      </c>
      <c r="B150" s="11">
        <v>45212</v>
      </c>
      <c r="C150" s="5">
        <v>1054</v>
      </c>
      <c r="D150" s="6" t="s">
        <v>18</v>
      </c>
      <c r="E150" s="6" t="s">
        <v>20</v>
      </c>
      <c r="F150" s="6" t="s">
        <v>21</v>
      </c>
      <c r="G150" s="6" t="s">
        <v>22</v>
      </c>
      <c r="H150" s="7">
        <v>6.2</v>
      </c>
      <c r="I150" s="6" t="s">
        <v>23</v>
      </c>
      <c r="J150">
        <v>145</v>
      </c>
      <c r="K150" s="8">
        <f t="shared" si="6"/>
        <v>899</v>
      </c>
      <c r="L150" s="9">
        <v>0.06</v>
      </c>
      <c r="M150" s="8">
        <f t="shared" si="7"/>
        <v>53.94</v>
      </c>
      <c r="N150" s="8">
        <f t="shared" si="8"/>
        <v>845.06</v>
      </c>
      <c r="O150" s="10" t="s">
        <v>40</v>
      </c>
    </row>
    <row r="151" spans="1:15" x14ac:dyDescent="0.25">
      <c r="A151" s="4" t="s">
        <v>198</v>
      </c>
      <c r="B151" s="11">
        <v>45212</v>
      </c>
      <c r="C151" s="5">
        <v>4254</v>
      </c>
      <c r="D151" s="6" t="s">
        <v>18</v>
      </c>
      <c r="E151" s="6" t="s">
        <v>37</v>
      </c>
      <c r="F151" s="6" t="s">
        <v>38</v>
      </c>
      <c r="G151" s="6" t="s">
        <v>39</v>
      </c>
      <c r="H151" s="7">
        <v>15</v>
      </c>
      <c r="I151" s="6" t="s">
        <v>23</v>
      </c>
      <c r="J151">
        <v>325</v>
      </c>
      <c r="K151" s="8">
        <f t="shared" si="6"/>
        <v>4875</v>
      </c>
      <c r="L151" s="9">
        <v>0.03</v>
      </c>
      <c r="M151" s="8">
        <f t="shared" si="7"/>
        <v>146.25</v>
      </c>
      <c r="N151" s="8">
        <f t="shared" si="8"/>
        <v>4728.75</v>
      </c>
      <c r="O151" s="10" t="s">
        <v>40</v>
      </c>
    </row>
    <row r="152" spans="1:15" x14ac:dyDescent="0.25">
      <c r="A152" s="4" t="s">
        <v>199</v>
      </c>
      <c r="B152" s="11">
        <v>45212</v>
      </c>
      <c r="C152" s="5">
        <v>6558</v>
      </c>
      <c r="D152" s="6" t="s">
        <v>18</v>
      </c>
      <c r="E152" s="6" t="s">
        <v>55</v>
      </c>
      <c r="F152" s="6" t="s">
        <v>56</v>
      </c>
      <c r="G152" s="6" t="s">
        <v>57</v>
      </c>
      <c r="H152" s="7">
        <v>2</v>
      </c>
      <c r="I152" s="6" t="s">
        <v>23</v>
      </c>
      <c r="J152">
        <v>650</v>
      </c>
      <c r="K152" s="8">
        <f t="shared" si="6"/>
        <v>1300</v>
      </c>
      <c r="L152" s="9">
        <v>0.02</v>
      </c>
      <c r="M152" s="8">
        <f t="shared" si="7"/>
        <v>26</v>
      </c>
      <c r="N152" s="8">
        <f t="shared" si="8"/>
        <v>1274</v>
      </c>
      <c r="O152" s="10" t="s">
        <v>40</v>
      </c>
    </row>
    <row r="153" spans="1:15" x14ac:dyDescent="0.25">
      <c r="A153" s="4" t="s">
        <v>200</v>
      </c>
      <c r="B153" s="11">
        <v>45212</v>
      </c>
      <c r="C153" s="5">
        <v>6558</v>
      </c>
      <c r="D153" s="6" t="s">
        <v>18</v>
      </c>
      <c r="E153" s="6" t="s">
        <v>33</v>
      </c>
      <c r="F153" s="6" t="s">
        <v>34</v>
      </c>
      <c r="G153" s="6" t="s">
        <v>35</v>
      </c>
      <c r="H153" s="7">
        <v>7.8</v>
      </c>
      <c r="I153" s="6" t="s">
        <v>17</v>
      </c>
      <c r="J153">
        <v>254</v>
      </c>
      <c r="K153" s="8">
        <f t="shared" si="6"/>
        <v>1981.2</v>
      </c>
      <c r="L153" s="9">
        <v>0.08</v>
      </c>
      <c r="M153" s="8">
        <f t="shared" si="7"/>
        <v>158.49600000000001</v>
      </c>
      <c r="N153" s="8">
        <f t="shared" si="8"/>
        <v>1822.704</v>
      </c>
      <c r="O153" s="10"/>
    </row>
    <row r="154" spans="1:15" x14ac:dyDescent="0.25">
      <c r="A154" s="4" t="s">
        <v>201</v>
      </c>
      <c r="B154" s="11">
        <v>45212</v>
      </c>
      <c r="C154" s="5">
        <v>5870</v>
      </c>
      <c r="D154" s="6" t="s">
        <v>18</v>
      </c>
      <c r="E154" s="6" t="s">
        <v>20</v>
      </c>
      <c r="F154" s="6" t="s">
        <v>21</v>
      </c>
      <c r="G154" s="6" t="s">
        <v>22</v>
      </c>
      <c r="H154" s="7">
        <v>6.2</v>
      </c>
      <c r="I154" s="6" t="s">
        <v>23</v>
      </c>
      <c r="J154">
        <v>126</v>
      </c>
      <c r="K154" s="8">
        <f t="shared" si="6"/>
        <v>781.2</v>
      </c>
      <c r="L154" s="9">
        <v>0.1</v>
      </c>
      <c r="M154" s="8">
        <f t="shared" si="7"/>
        <v>78.12</v>
      </c>
      <c r="N154" s="8">
        <f t="shared" si="8"/>
        <v>703.08</v>
      </c>
      <c r="O154" s="10"/>
    </row>
    <row r="155" spans="1:15" x14ac:dyDescent="0.25">
      <c r="A155" s="4" t="s">
        <v>202</v>
      </c>
      <c r="B155" s="11">
        <v>45212</v>
      </c>
      <c r="C155" s="5">
        <v>1054</v>
      </c>
      <c r="D155" s="6" t="s">
        <v>18</v>
      </c>
      <c r="E155" s="6" t="s">
        <v>55</v>
      </c>
      <c r="F155" s="6" t="s">
        <v>56</v>
      </c>
      <c r="G155" s="6" t="s">
        <v>57</v>
      </c>
      <c r="H155" s="7">
        <v>2</v>
      </c>
      <c r="I155" s="6" t="s">
        <v>23</v>
      </c>
      <c r="J155">
        <v>775</v>
      </c>
      <c r="K155" s="8">
        <f t="shared" si="6"/>
        <v>1550</v>
      </c>
      <c r="L155" s="9">
        <v>0</v>
      </c>
      <c r="M155" s="8">
        <f t="shared" si="7"/>
        <v>0</v>
      </c>
      <c r="N155" s="8">
        <f t="shared" si="8"/>
        <v>1550</v>
      </c>
      <c r="O155" s="10"/>
    </row>
    <row r="156" spans="1:15" x14ac:dyDescent="0.25">
      <c r="A156" s="4" t="s">
        <v>203</v>
      </c>
      <c r="B156" s="11">
        <v>45212</v>
      </c>
      <c r="C156" s="5">
        <v>1054</v>
      </c>
      <c r="D156" s="6" t="s">
        <v>18</v>
      </c>
      <c r="E156" s="6" t="s">
        <v>33</v>
      </c>
      <c r="F156" s="6" t="s">
        <v>34</v>
      </c>
      <c r="G156" s="6" t="s">
        <v>35</v>
      </c>
      <c r="H156" s="7">
        <v>7.8</v>
      </c>
      <c r="I156" s="6" t="s">
        <v>17</v>
      </c>
      <c r="J156">
        <v>583</v>
      </c>
      <c r="K156" s="8">
        <f t="shared" si="6"/>
        <v>4547.3999999999996</v>
      </c>
      <c r="L156" s="9">
        <v>0.09</v>
      </c>
      <c r="M156" s="8">
        <f t="shared" si="7"/>
        <v>409.26599999999996</v>
      </c>
      <c r="N156" s="8">
        <f t="shared" si="8"/>
        <v>4138.134</v>
      </c>
      <c r="O156" s="10"/>
    </row>
    <row r="157" spans="1:15" x14ac:dyDescent="0.25">
      <c r="A157" s="4" t="s">
        <v>204</v>
      </c>
      <c r="B157" s="11">
        <v>45212</v>
      </c>
      <c r="C157" s="5">
        <v>3118</v>
      </c>
      <c r="D157" s="6" t="s">
        <v>30</v>
      </c>
      <c r="E157" s="6" t="s">
        <v>47</v>
      </c>
      <c r="F157" s="6" t="s">
        <v>48</v>
      </c>
      <c r="G157" s="6" t="s">
        <v>49</v>
      </c>
      <c r="H157" s="7">
        <v>1</v>
      </c>
      <c r="I157" s="6" t="s">
        <v>29</v>
      </c>
      <c r="J157">
        <v>598</v>
      </c>
      <c r="K157" s="8">
        <f t="shared" si="6"/>
        <v>598</v>
      </c>
      <c r="L157" s="9">
        <v>0.03</v>
      </c>
      <c r="M157" s="8">
        <f t="shared" si="7"/>
        <v>17.939999999999998</v>
      </c>
      <c r="N157" s="8">
        <f t="shared" si="8"/>
        <v>580.05999999999995</v>
      </c>
      <c r="O157" s="10" t="s">
        <v>40</v>
      </c>
    </row>
    <row r="158" spans="1:15" x14ac:dyDescent="0.25">
      <c r="A158" s="4" t="s">
        <v>205</v>
      </c>
      <c r="B158" s="11">
        <v>45212</v>
      </c>
      <c r="C158" s="5">
        <v>3806</v>
      </c>
      <c r="D158" s="6" t="s">
        <v>18</v>
      </c>
      <c r="E158" s="6" t="s">
        <v>43</v>
      </c>
      <c r="F158" s="6" t="s">
        <v>44</v>
      </c>
      <c r="G158" s="6" t="s">
        <v>45</v>
      </c>
      <c r="H158" s="7">
        <v>9</v>
      </c>
      <c r="I158" s="6" t="s">
        <v>17</v>
      </c>
      <c r="J158">
        <v>873</v>
      </c>
      <c r="K158" s="8">
        <f t="shared" si="6"/>
        <v>7857</v>
      </c>
      <c r="L158" s="9">
        <v>0.08</v>
      </c>
      <c r="M158" s="8">
        <f t="shared" si="7"/>
        <v>628.56000000000006</v>
      </c>
      <c r="N158" s="8">
        <f t="shared" si="8"/>
        <v>7228.44</v>
      </c>
      <c r="O158" s="10"/>
    </row>
    <row r="159" spans="1:15" x14ac:dyDescent="0.25">
      <c r="A159" s="4" t="s">
        <v>206</v>
      </c>
      <c r="B159" s="11">
        <v>45212</v>
      </c>
      <c r="C159" s="5">
        <v>6558</v>
      </c>
      <c r="D159" s="6" t="s">
        <v>18</v>
      </c>
      <c r="E159" s="6" t="s">
        <v>55</v>
      </c>
      <c r="F159" s="6" t="s">
        <v>56</v>
      </c>
      <c r="G159" s="6" t="s">
        <v>57</v>
      </c>
      <c r="H159" s="7">
        <v>2</v>
      </c>
      <c r="I159" s="6" t="s">
        <v>23</v>
      </c>
      <c r="J159">
        <v>602</v>
      </c>
      <c r="K159" s="8">
        <f t="shared" si="6"/>
        <v>1204</v>
      </c>
      <c r="L159" s="9">
        <v>0</v>
      </c>
      <c r="M159" s="8">
        <f t="shared" si="7"/>
        <v>0</v>
      </c>
      <c r="N159" s="8">
        <f t="shared" si="8"/>
        <v>1204</v>
      </c>
      <c r="O159" s="10"/>
    </row>
    <row r="160" spans="1:15" x14ac:dyDescent="0.25">
      <c r="A160" s="4" t="s">
        <v>207</v>
      </c>
      <c r="B160" s="11">
        <v>45212</v>
      </c>
      <c r="C160" s="5">
        <v>3806</v>
      </c>
      <c r="D160" s="6" t="s">
        <v>30</v>
      </c>
      <c r="E160" s="6" t="s">
        <v>26</v>
      </c>
      <c r="F160" s="6" t="s">
        <v>27</v>
      </c>
      <c r="G160" s="6" t="s">
        <v>28</v>
      </c>
      <c r="H160" s="7">
        <v>1.5</v>
      </c>
      <c r="I160" s="6" t="s">
        <v>29</v>
      </c>
      <c r="J160">
        <v>768</v>
      </c>
      <c r="K160" s="8">
        <f t="shared" si="6"/>
        <v>1152</v>
      </c>
      <c r="L160" s="9">
        <v>0.09</v>
      </c>
      <c r="M160" s="8">
        <f t="shared" si="7"/>
        <v>103.67999999999999</v>
      </c>
      <c r="N160" s="8">
        <f t="shared" si="8"/>
        <v>1048.32</v>
      </c>
      <c r="O160" s="10"/>
    </row>
    <row r="161" spans="1:15" x14ac:dyDescent="0.25">
      <c r="A161" s="4" t="s">
        <v>208</v>
      </c>
      <c r="B161" s="11">
        <v>45213</v>
      </c>
      <c r="C161" s="5">
        <v>4254</v>
      </c>
      <c r="D161" s="6" t="s">
        <v>18</v>
      </c>
      <c r="E161" s="6" t="s">
        <v>20</v>
      </c>
      <c r="F161" s="6" t="s">
        <v>21</v>
      </c>
      <c r="G161" s="6" t="s">
        <v>22</v>
      </c>
      <c r="H161" s="7">
        <v>6.2</v>
      </c>
      <c r="I161" s="6" t="s">
        <v>23</v>
      </c>
      <c r="J161">
        <v>230</v>
      </c>
      <c r="K161" s="8">
        <f t="shared" si="6"/>
        <v>1426</v>
      </c>
      <c r="L161" s="9">
        <v>0.03</v>
      </c>
      <c r="M161" s="8">
        <f t="shared" si="7"/>
        <v>42.78</v>
      </c>
      <c r="N161" s="8">
        <f t="shared" si="8"/>
        <v>1383.22</v>
      </c>
      <c r="O161" s="10"/>
    </row>
    <row r="162" spans="1:15" x14ac:dyDescent="0.25">
      <c r="A162" s="4" t="s">
        <v>209</v>
      </c>
      <c r="B162" s="11">
        <v>45213</v>
      </c>
      <c r="C162" s="5">
        <v>6558</v>
      </c>
      <c r="D162" s="6" t="s">
        <v>18</v>
      </c>
      <c r="E162" s="6" t="s">
        <v>62</v>
      </c>
      <c r="F162" s="6" t="s">
        <v>63</v>
      </c>
      <c r="G162" s="6" t="s">
        <v>64</v>
      </c>
      <c r="H162" s="7">
        <v>8</v>
      </c>
      <c r="I162" s="6" t="s">
        <v>23</v>
      </c>
      <c r="J162">
        <v>468</v>
      </c>
      <c r="K162" s="8">
        <f t="shared" si="6"/>
        <v>3744</v>
      </c>
      <c r="L162" s="9">
        <v>0.1</v>
      </c>
      <c r="M162" s="8">
        <f t="shared" si="7"/>
        <v>374.40000000000003</v>
      </c>
      <c r="N162" s="8">
        <f t="shared" si="8"/>
        <v>3369.6</v>
      </c>
      <c r="O162" s="10"/>
    </row>
    <row r="163" spans="1:15" x14ac:dyDescent="0.25">
      <c r="A163" s="4" t="s">
        <v>210</v>
      </c>
      <c r="B163" s="11">
        <v>45213</v>
      </c>
      <c r="C163" s="5">
        <v>4254</v>
      </c>
      <c r="D163" s="6" t="s">
        <v>18</v>
      </c>
      <c r="E163" s="6" t="s">
        <v>43</v>
      </c>
      <c r="F163" s="6" t="s">
        <v>44</v>
      </c>
      <c r="G163" s="6" t="s">
        <v>45</v>
      </c>
      <c r="H163" s="7">
        <v>9</v>
      </c>
      <c r="I163" s="6" t="s">
        <v>17</v>
      </c>
      <c r="J163">
        <v>162</v>
      </c>
      <c r="K163" s="8">
        <f t="shared" si="6"/>
        <v>1458</v>
      </c>
      <c r="L163" s="9">
        <v>0.01</v>
      </c>
      <c r="M163" s="8">
        <f t="shared" si="7"/>
        <v>14.58</v>
      </c>
      <c r="N163" s="8">
        <f t="shared" si="8"/>
        <v>1443.42</v>
      </c>
      <c r="O163" s="10" t="s">
        <v>40</v>
      </c>
    </row>
    <row r="164" spans="1:15" x14ac:dyDescent="0.25">
      <c r="A164" s="4" t="s">
        <v>211</v>
      </c>
      <c r="B164" s="11">
        <v>45213</v>
      </c>
      <c r="C164" s="5">
        <v>8450</v>
      </c>
      <c r="D164" s="6" t="s">
        <v>30</v>
      </c>
      <c r="E164" s="6" t="s">
        <v>26</v>
      </c>
      <c r="F164" s="6" t="s">
        <v>27</v>
      </c>
      <c r="G164" s="6" t="s">
        <v>28</v>
      </c>
      <c r="H164" s="7">
        <v>1.5</v>
      </c>
      <c r="I164" s="6" t="s">
        <v>29</v>
      </c>
      <c r="J164">
        <v>192</v>
      </c>
      <c r="K164" s="8">
        <f t="shared" si="6"/>
        <v>288</v>
      </c>
      <c r="L164" s="9">
        <v>0.1</v>
      </c>
      <c r="M164" s="8">
        <f t="shared" si="7"/>
        <v>28.8</v>
      </c>
      <c r="N164" s="8">
        <f t="shared" si="8"/>
        <v>259.2</v>
      </c>
      <c r="O164" s="10"/>
    </row>
    <row r="165" spans="1:15" x14ac:dyDescent="0.25">
      <c r="A165" s="4" t="s">
        <v>212</v>
      </c>
      <c r="B165" s="11">
        <v>45213</v>
      </c>
      <c r="C165" s="5">
        <v>2430</v>
      </c>
      <c r="D165" s="6" t="s">
        <v>18</v>
      </c>
      <c r="E165" s="6" t="s">
        <v>55</v>
      </c>
      <c r="F165" s="6" t="s">
        <v>56</v>
      </c>
      <c r="G165" s="6" t="s">
        <v>57</v>
      </c>
      <c r="H165" s="7">
        <v>2</v>
      </c>
      <c r="I165" s="6" t="s">
        <v>23</v>
      </c>
      <c r="J165">
        <v>682</v>
      </c>
      <c r="K165" s="8">
        <f t="shared" si="6"/>
        <v>1364</v>
      </c>
      <c r="L165" s="9">
        <v>0.08</v>
      </c>
      <c r="M165" s="8">
        <f t="shared" si="7"/>
        <v>109.12</v>
      </c>
      <c r="N165" s="8">
        <f t="shared" si="8"/>
        <v>1254.8800000000001</v>
      </c>
      <c r="O165" s="10" t="s">
        <v>40</v>
      </c>
    </row>
    <row r="166" spans="1:15" x14ac:dyDescent="0.25">
      <c r="A166" s="4" t="s">
        <v>213</v>
      </c>
      <c r="B166" s="11">
        <v>45214</v>
      </c>
      <c r="C166" s="5">
        <v>2430</v>
      </c>
      <c r="D166" s="6" t="s">
        <v>30</v>
      </c>
      <c r="E166" s="6" t="s">
        <v>51</v>
      </c>
      <c r="F166" s="6" t="s">
        <v>52</v>
      </c>
      <c r="G166" s="6" t="s">
        <v>53</v>
      </c>
      <c r="H166" s="7">
        <v>1.5</v>
      </c>
      <c r="I166" s="6" t="s">
        <v>23</v>
      </c>
      <c r="J166">
        <v>288</v>
      </c>
      <c r="K166" s="8">
        <f t="shared" si="6"/>
        <v>432</v>
      </c>
      <c r="L166" s="9">
        <v>0.04</v>
      </c>
      <c r="M166" s="8">
        <f t="shared" si="7"/>
        <v>17.28</v>
      </c>
      <c r="N166" s="8">
        <f t="shared" si="8"/>
        <v>414.72</v>
      </c>
      <c r="O166" s="10"/>
    </row>
    <row r="167" spans="1:15" x14ac:dyDescent="0.25">
      <c r="A167" s="4" t="s">
        <v>214</v>
      </c>
      <c r="B167" s="11">
        <v>45214</v>
      </c>
      <c r="C167" s="5">
        <v>2430</v>
      </c>
      <c r="D167" s="6" t="s">
        <v>30</v>
      </c>
      <c r="E167" s="6" t="s">
        <v>26</v>
      </c>
      <c r="F167" s="6" t="s">
        <v>27</v>
      </c>
      <c r="G167" s="6" t="s">
        <v>28</v>
      </c>
      <c r="H167" s="7">
        <v>1.5</v>
      </c>
      <c r="I167" s="6" t="s">
        <v>29</v>
      </c>
      <c r="J167">
        <v>647</v>
      </c>
      <c r="K167" s="8">
        <f t="shared" si="6"/>
        <v>970.5</v>
      </c>
      <c r="L167" s="9">
        <v>0.01</v>
      </c>
      <c r="M167" s="8">
        <f t="shared" si="7"/>
        <v>9.7050000000000001</v>
      </c>
      <c r="N167" s="8">
        <f t="shared" si="8"/>
        <v>960.79499999999996</v>
      </c>
      <c r="O167" s="10"/>
    </row>
    <row r="168" spans="1:15" x14ac:dyDescent="0.25">
      <c r="A168" s="4" t="s">
        <v>215</v>
      </c>
      <c r="B168" s="11">
        <v>45214</v>
      </c>
      <c r="C168" s="5">
        <v>3670</v>
      </c>
      <c r="D168" s="6" t="s">
        <v>18</v>
      </c>
      <c r="E168" s="6" t="s">
        <v>33</v>
      </c>
      <c r="F168" s="6" t="s">
        <v>34</v>
      </c>
      <c r="G168" s="6" t="s">
        <v>35</v>
      </c>
      <c r="H168" s="7">
        <v>7.8</v>
      </c>
      <c r="I168" s="6" t="s">
        <v>17</v>
      </c>
      <c r="J168">
        <v>153</v>
      </c>
      <c r="K168" s="8">
        <f t="shared" si="6"/>
        <v>1193.3999999999999</v>
      </c>
      <c r="L168" s="9">
        <v>0.08</v>
      </c>
      <c r="M168" s="8">
        <f t="shared" si="7"/>
        <v>95.471999999999994</v>
      </c>
      <c r="N168" s="8">
        <f t="shared" si="8"/>
        <v>1097.9279999999999</v>
      </c>
      <c r="O168" s="10"/>
    </row>
    <row r="169" spans="1:15" x14ac:dyDescent="0.25">
      <c r="A169" s="4" t="s">
        <v>216</v>
      </c>
      <c r="B169" s="11">
        <v>45214</v>
      </c>
      <c r="C169" s="5">
        <v>3806</v>
      </c>
      <c r="D169" s="6" t="s">
        <v>18</v>
      </c>
      <c r="E169" s="6" t="s">
        <v>20</v>
      </c>
      <c r="F169" s="6" t="s">
        <v>21</v>
      </c>
      <c r="G169" s="6" t="s">
        <v>22</v>
      </c>
      <c r="H169" s="7">
        <v>6.2</v>
      </c>
      <c r="I169" s="6" t="s">
        <v>23</v>
      </c>
      <c r="J169">
        <v>890</v>
      </c>
      <c r="K169" s="8">
        <f t="shared" si="6"/>
        <v>5518</v>
      </c>
      <c r="L169" s="9">
        <v>0.03</v>
      </c>
      <c r="M169" s="8">
        <f t="shared" si="7"/>
        <v>165.54</v>
      </c>
      <c r="N169" s="8">
        <f t="shared" si="8"/>
        <v>5352.46</v>
      </c>
      <c r="O169" s="10"/>
    </row>
    <row r="170" spans="1:15" x14ac:dyDescent="0.25">
      <c r="A170" s="4" t="s">
        <v>217</v>
      </c>
      <c r="B170" s="11">
        <v>45214</v>
      </c>
      <c r="C170" s="5">
        <v>2430</v>
      </c>
      <c r="D170" s="6" t="s">
        <v>18</v>
      </c>
      <c r="E170" s="6" t="s">
        <v>33</v>
      </c>
      <c r="F170" s="6" t="s">
        <v>34</v>
      </c>
      <c r="G170" s="6" t="s">
        <v>35</v>
      </c>
      <c r="H170" s="7">
        <v>7.8</v>
      </c>
      <c r="I170" s="6" t="s">
        <v>17</v>
      </c>
      <c r="J170">
        <v>132</v>
      </c>
      <c r="K170" s="8">
        <f t="shared" si="6"/>
        <v>1029.5999999999999</v>
      </c>
      <c r="L170" s="9">
        <v>0.02</v>
      </c>
      <c r="M170" s="8">
        <f t="shared" si="7"/>
        <v>20.591999999999999</v>
      </c>
      <c r="N170" s="8">
        <f t="shared" si="8"/>
        <v>1009.0079999999999</v>
      </c>
      <c r="O170" s="10"/>
    </row>
    <row r="171" spans="1:15" x14ac:dyDescent="0.25">
      <c r="A171" s="4" t="s">
        <v>218</v>
      </c>
      <c r="B171" s="11">
        <v>45214</v>
      </c>
      <c r="C171" s="5">
        <v>4254</v>
      </c>
      <c r="D171" s="6" t="s">
        <v>18</v>
      </c>
      <c r="E171" s="6" t="s">
        <v>62</v>
      </c>
      <c r="F171" s="6" t="s">
        <v>63</v>
      </c>
      <c r="G171" s="6" t="s">
        <v>64</v>
      </c>
      <c r="H171" s="7">
        <v>8</v>
      </c>
      <c r="I171" s="6" t="s">
        <v>23</v>
      </c>
      <c r="J171">
        <v>608</v>
      </c>
      <c r="K171" s="8">
        <f t="shared" si="6"/>
        <v>4864</v>
      </c>
      <c r="L171" s="9">
        <v>0.04</v>
      </c>
      <c r="M171" s="8">
        <f t="shared" si="7"/>
        <v>194.56</v>
      </c>
      <c r="N171" s="8">
        <f t="shared" si="8"/>
        <v>4669.4399999999996</v>
      </c>
      <c r="O171" s="10" t="s">
        <v>40</v>
      </c>
    </row>
    <row r="172" spans="1:15" x14ac:dyDescent="0.25">
      <c r="A172" s="4" t="s">
        <v>219</v>
      </c>
      <c r="B172" s="11">
        <v>45214</v>
      </c>
      <c r="C172" s="5">
        <v>4254</v>
      </c>
      <c r="D172" s="6" t="s">
        <v>18</v>
      </c>
      <c r="E172" s="6" t="s">
        <v>20</v>
      </c>
      <c r="F172" s="6" t="s">
        <v>21</v>
      </c>
      <c r="G172" s="6" t="s">
        <v>22</v>
      </c>
      <c r="H172" s="7">
        <v>6.2</v>
      </c>
      <c r="I172" s="6" t="s">
        <v>23</v>
      </c>
      <c r="J172">
        <v>681</v>
      </c>
      <c r="K172" s="8">
        <f t="shared" si="6"/>
        <v>4222.2</v>
      </c>
      <c r="L172" s="9">
        <v>0.09</v>
      </c>
      <c r="M172" s="8">
        <f t="shared" si="7"/>
        <v>379.99799999999999</v>
      </c>
      <c r="N172" s="8">
        <f t="shared" si="8"/>
        <v>3842.2019999999998</v>
      </c>
      <c r="O172" s="10"/>
    </row>
    <row r="173" spans="1:15" x14ac:dyDescent="0.25">
      <c r="A173" s="4" t="s">
        <v>220</v>
      </c>
      <c r="B173" s="11">
        <v>45214</v>
      </c>
      <c r="C173" s="5">
        <v>5870</v>
      </c>
      <c r="D173" s="6" t="s">
        <v>18</v>
      </c>
      <c r="E173" s="6" t="s">
        <v>43</v>
      </c>
      <c r="F173" s="6" t="s">
        <v>44</v>
      </c>
      <c r="G173" s="6" t="s">
        <v>45</v>
      </c>
      <c r="H173" s="7">
        <v>9</v>
      </c>
      <c r="I173" s="6" t="s">
        <v>17</v>
      </c>
      <c r="J173">
        <v>517</v>
      </c>
      <c r="K173" s="8">
        <f t="shared" si="6"/>
        <v>4653</v>
      </c>
      <c r="L173" s="9">
        <v>0.01</v>
      </c>
      <c r="M173" s="8">
        <f t="shared" si="7"/>
        <v>46.53</v>
      </c>
      <c r="N173" s="8">
        <f t="shared" si="8"/>
        <v>4606.47</v>
      </c>
      <c r="O173" s="10"/>
    </row>
    <row r="174" spans="1:15" x14ac:dyDescent="0.25">
      <c r="A174" s="4" t="s">
        <v>221</v>
      </c>
      <c r="B174" s="11">
        <v>45214</v>
      </c>
      <c r="C174" s="5">
        <v>5870</v>
      </c>
      <c r="D174" s="6" t="s">
        <v>18</v>
      </c>
      <c r="E174" s="6" t="s">
        <v>55</v>
      </c>
      <c r="F174" s="6" t="s">
        <v>56</v>
      </c>
      <c r="G174" s="6" t="s">
        <v>57</v>
      </c>
      <c r="H174" s="7">
        <v>2</v>
      </c>
      <c r="I174" s="6" t="s">
        <v>23</v>
      </c>
      <c r="J174">
        <v>846</v>
      </c>
      <c r="K174" s="8">
        <f t="shared" si="6"/>
        <v>1692</v>
      </c>
      <c r="L174" s="9">
        <v>0.06</v>
      </c>
      <c r="M174" s="8">
        <f t="shared" si="7"/>
        <v>101.52</v>
      </c>
      <c r="N174" s="8">
        <f t="shared" si="8"/>
        <v>1590.48</v>
      </c>
      <c r="O174" s="10" t="s">
        <v>40</v>
      </c>
    </row>
    <row r="175" spans="1:15" x14ac:dyDescent="0.25">
      <c r="A175" s="4" t="s">
        <v>222</v>
      </c>
      <c r="B175" s="11">
        <v>45215</v>
      </c>
      <c r="C175" s="5">
        <v>3670</v>
      </c>
      <c r="D175" s="6" t="s">
        <v>30</v>
      </c>
      <c r="E175" s="6" t="s">
        <v>26</v>
      </c>
      <c r="F175" s="6" t="s">
        <v>27</v>
      </c>
      <c r="G175" s="6" t="s">
        <v>28</v>
      </c>
      <c r="H175" s="7">
        <v>1.5</v>
      </c>
      <c r="I175" s="6" t="s">
        <v>29</v>
      </c>
      <c r="J175">
        <v>121</v>
      </c>
      <c r="K175" s="8">
        <f t="shared" si="6"/>
        <v>181.5</v>
      </c>
      <c r="L175" s="9">
        <v>0.05</v>
      </c>
      <c r="M175" s="8">
        <f t="shared" si="7"/>
        <v>9.0750000000000011</v>
      </c>
      <c r="N175" s="8">
        <f t="shared" si="8"/>
        <v>172.42500000000001</v>
      </c>
      <c r="O175" s="10" t="s">
        <v>40</v>
      </c>
    </row>
    <row r="176" spans="1:15" x14ac:dyDescent="0.25">
      <c r="A176" s="4" t="s">
        <v>223</v>
      </c>
      <c r="B176" s="11">
        <v>45215</v>
      </c>
      <c r="C176" s="5">
        <v>3806</v>
      </c>
      <c r="D176" s="6" t="s">
        <v>18</v>
      </c>
      <c r="E176" s="6" t="s">
        <v>43</v>
      </c>
      <c r="F176" s="6" t="s">
        <v>44</v>
      </c>
      <c r="G176" s="6" t="s">
        <v>45</v>
      </c>
      <c r="H176" s="7">
        <v>9</v>
      </c>
      <c r="I176" s="6" t="s">
        <v>17</v>
      </c>
      <c r="J176">
        <v>166</v>
      </c>
      <c r="K176" s="8">
        <f t="shared" si="6"/>
        <v>1494</v>
      </c>
      <c r="L176" s="9">
        <v>0.01</v>
      </c>
      <c r="M176" s="8">
        <f t="shared" si="7"/>
        <v>14.94</v>
      </c>
      <c r="N176" s="8">
        <f t="shared" si="8"/>
        <v>1479.06</v>
      </c>
      <c r="O176" s="10"/>
    </row>
    <row r="177" spans="1:15" x14ac:dyDescent="0.25">
      <c r="A177" s="4" t="s">
        <v>224</v>
      </c>
      <c r="B177" s="11">
        <v>45215</v>
      </c>
      <c r="C177" s="5">
        <v>6558</v>
      </c>
      <c r="D177" s="6" t="s">
        <v>18</v>
      </c>
      <c r="E177" s="6" t="s">
        <v>62</v>
      </c>
      <c r="F177" s="6" t="s">
        <v>63</v>
      </c>
      <c r="G177" s="6" t="s">
        <v>64</v>
      </c>
      <c r="H177" s="7">
        <v>8</v>
      </c>
      <c r="I177" s="6" t="s">
        <v>23</v>
      </c>
      <c r="J177">
        <v>103</v>
      </c>
      <c r="K177" s="8">
        <f t="shared" si="6"/>
        <v>824</v>
      </c>
      <c r="L177" s="9">
        <v>0.08</v>
      </c>
      <c r="M177" s="8">
        <f t="shared" si="7"/>
        <v>65.92</v>
      </c>
      <c r="N177" s="8">
        <f t="shared" si="8"/>
        <v>758.08</v>
      </c>
      <c r="O177" s="10"/>
    </row>
    <row r="178" spans="1:15" x14ac:dyDescent="0.25">
      <c r="A178" s="4" t="s">
        <v>225</v>
      </c>
      <c r="B178" s="11">
        <v>45215</v>
      </c>
      <c r="C178" s="5">
        <v>8450</v>
      </c>
      <c r="D178" s="6" t="s">
        <v>18</v>
      </c>
      <c r="E178" s="6" t="s">
        <v>55</v>
      </c>
      <c r="F178" s="6" t="s">
        <v>56</v>
      </c>
      <c r="G178" s="6" t="s">
        <v>57</v>
      </c>
      <c r="H178" s="7">
        <v>2</v>
      </c>
      <c r="I178" s="6" t="s">
        <v>23</v>
      </c>
      <c r="J178">
        <v>413</v>
      </c>
      <c r="K178" s="8">
        <f t="shared" si="6"/>
        <v>826</v>
      </c>
      <c r="L178" s="9">
        <v>0.04</v>
      </c>
      <c r="M178" s="8">
        <f t="shared" si="7"/>
        <v>33.04</v>
      </c>
      <c r="N178" s="8">
        <f t="shared" si="8"/>
        <v>792.96</v>
      </c>
      <c r="O178" s="10"/>
    </row>
    <row r="179" spans="1:15" x14ac:dyDescent="0.25">
      <c r="A179" s="4" t="s">
        <v>226</v>
      </c>
      <c r="B179" s="11">
        <v>45215</v>
      </c>
      <c r="C179" s="5">
        <v>4254</v>
      </c>
      <c r="D179" s="6" t="s">
        <v>18</v>
      </c>
      <c r="E179" s="6" t="s">
        <v>14</v>
      </c>
      <c r="F179" s="6" t="s">
        <v>15</v>
      </c>
      <c r="G179" s="6" t="s">
        <v>16</v>
      </c>
      <c r="H179" s="7">
        <v>9.5500000000000007</v>
      </c>
      <c r="I179" s="6" t="s">
        <v>17</v>
      </c>
      <c r="J179">
        <v>260</v>
      </c>
      <c r="K179" s="8">
        <f t="shared" si="6"/>
        <v>2483</v>
      </c>
      <c r="L179" s="9">
        <v>0</v>
      </c>
      <c r="M179" s="8">
        <f t="shared" si="7"/>
        <v>0</v>
      </c>
      <c r="N179" s="8">
        <f t="shared" si="8"/>
        <v>2483</v>
      </c>
      <c r="O179" s="10"/>
    </row>
    <row r="180" spans="1:15" x14ac:dyDescent="0.25">
      <c r="A180" s="4" t="s">
        <v>227</v>
      </c>
      <c r="B180" s="11">
        <v>45216</v>
      </c>
      <c r="C180" s="5">
        <v>8450</v>
      </c>
      <c r="D180" s="6" t="s">
        <v>18</v>
      </c>
      <c r="E180" s="6" t="s">
        <v>33</v>
      </c>
      <c r="F180" s="6" t="s">
        <v>34</v>
      </c>
      <c r="G180" s="6" t="s">
        <v>35</v>
      </c>
      <c r="H180" s="7">
        <v>7.8</v>
      </c>
      <c r="I180" s="6" t="s">
        <v>17</v>
      </c>
      <c r="J180">
        <v>903</v>
      </c>
      <c r="K180" s="8">
        <f t="shared" si="6"/>
        <v>7043.4</v>
      </c>
      <c r="L180" s="9">
        <v>7.0000000000000007E-2</v>
      </c>
      <c r="M180" s="8">
        <f t="shared" si="7"/>
        <v>493.03800000000001</v>
      </c>
      <c r="N180" s="8">
        <f t="shared" si="8"/>
        <v>6550.3619999999992</v>
      </c>
      <c r="O180" s="10"/>
    </row>
    <row r="181" spans="1:15" x14ac:dyDescent="0.25">
      <c r="A181" s="4" t="s">
        <v>228</v>
      </c>
      <c r="B181" s="11">
        <v>45216</v>
      </c>
      <c r="C181" s="5">
        <v>5870</v>
      </c>
      <c r="D181" s="6" t="s">
        <v>18</v>
      </c>
      <c r="E181" s="6" t="s">
        <v>62</v>
      </c>
      <c r="F181" s="6" t="s">
        <v>63</v>
      </c>
      <c r="G181" s="6" t="s">
        <v>64</v>
      </c>
      <c r="H181" s="7">
        <v>8</v>
      </c>
      <c r="I181" s="6" t="s">
        <v>23</v>
      </c>
      <c r="J181">
        <v>481</v>
      </c>
      <c r="K181" s="8">
        <f t="shared" si="6"/>
        <v>3848</v>
      </c>
      <c r="L181" s="9">
        <v>0.04</v>
      </c>
      <c r="M181" s="8">
        <f t="shared" si="7"/>
        <v>153.92000000000002</v>
      </c>
      <c r="N181" s="8">
        <f t="shared" si="8"/>
        <v>3694.08</v>
      </c>
      <c r="O181" s="10"/>
    </row>
    <row r="182" spans="1:15" x14ac:dyDescent="0.25">
      <c r="A182" s="4" t="s">
        <v>229</v>
      </c>
      <c r="B182" s="11">
        <v>45216</v>
      </c>
      <c r="C182" s="5">
        <v>4254</v>
      </c>
      <c r="D182" s="6" t="s">
        <v>18</v>
      </c>
      <c r="E182" s="6" t="s">
        <v>43</v>
      </c>
      <c r="F182" s="6" t="s">
        <v>44</v>
      </c>
      <c r="G182" s="6" t="s">
        <v>45</v>
      </c>
      <c r="H182" s="7">
        <v>9</v>
      </c>
      <c r="I182" s="6" t="s">
        <v>17</v>
      </c>
      <c r="J182">
        <v>955</v>
      </c>
      <c r="K182" s="8">
        <f t="shared" si="6"/>
        <v>8595</v>
      </c>
      <c r="L182" s="9">
        <v>0.05</v>
      </c>
      <c r="M182" s="8">
        <f t="shared" si="7"/>
        <v>429.75</v>
      </c>
      <c r="N182" s="8">
        <f t="shared" si="8"/>
        <v>8165.25</v>
      </c>
      <c r="O182" s="10"/>
    </row>
    <row r="183" spans="1:15" x14ac:dyDescent="0.25">
      <c r="A183" s="4" t="s">
        <v>230</v>
      </c>
      <c r="B183" s="11">
        <v>45216</v>
      </c>
      <c r="C183" s="5">
        <v>3670</v>
      </c>
      <c r="D183" s="6" t="s">
        <v>30</v>
      </c>
      <c r="E183" s="6" t="s">
        <v>26</v>
      </c>
      <c r="F183" s="6" t="s">
        <v>27</v>
      </c>
      <c r="G183" s="6" t="s">
        <v>28</v>
      </c>
      <c r="H183" s="7">
        <v>1.5</v>
      </c>
      <c r="I183" s="6" t="s">
        <v>29</v>
      </c>
      <c r="J183">
        <v>267</v>
      </c>
      <c r="K183" s="8">
        <f t="shared" si="6"/>
        <v>400.5</v>
      </c>
      <c r="L183" s="9">
        <v>7.0000000000000007E-2</v>
      </c>
      <c r="M183" s="8">
        <f t="shared" si="7"/>
        <v>28.035000000000004</v>
      </c>
      <c r="N183" s="8">
        <f t="shared" si="8"/>
        <v>372.46499999999997</v>
      </c>
      <c r="O183" s="10"/>
    </row>
    <row r="184" spans="1:15" x14ac:dyDescent="0.25">
      <c r="A184" s="4" t="s">
        <v>231</v>
      </c>
      <c r="B184" s="11">
        <v>45216</v>
      </c>
      <c r="C184" s="5">
        <v>5870</v>
      </c>
      <c r="D184" s="6" t="s">
        <v>18</v>
      </c>
      <c r="E184" s="6" t="s">
        <v>37</v>
      </c>
      <c r="F184" s="6" t="s">
        <v>38</v>
      </c>
      <c r="G184" s="6" t="s">
        <v>39</v>
      </c>
      <c r="H184" s="7">
        <v>15</v>
      </c>
      <c r="I184" s="6" t="s">
        <v>23</v>
      </c>
      <c r="J184">
        <v>367</v>
      </c>
      <c r="K184" s="8">
        <f t="shared" si="6"/>
        <v>5505</v>
      </c>
      <c r="L184" s="9">
        <v>0.1</v>
      </c>
      <c r="M184" s="8">
        <f t="shared" si="7"/>
        <v>550.5</v>
      </c>
      <c r="N184" s="8">
        <f t="shared" si="8"/>
        <v>4954.5</v>
      </c>
      <c r="O184" s="10"/>
    </row>
    <row r="185" spans="1:15" x14ac:dyDescent="0.25">
      <c r="A185" s="4" t="s">
        <v>232</v>
      </c>
      <c r="B185" s="11">
        <v>45216</v>
      </c>
      <c r="C185" s="5">
        <v>3806</v>
      </c>
      <c r="D185" s="6" t="s">
        <v>30</v>
      </c>
      <c r="E185" s="6" t="s">
        <v>26</v>
      </c>
      <c r="F185" s="6" t="s">
        <v>27</v>
      </c>
      <c r="G185" s="6" t="s">
        <v>28</v>
      </c>
      <c r="H185" s="7">
        <v>1.5</v>
      </c>
      <c r="I185" s="6" t="s">
        <v>29</v>
      </c>
      <c r="J185">
        <v>983</v>
      </c>
      <c r="K185" s="8">
        <f t="shared" si="6"/>
        <v>1474.5</v>
      </c>
      <c r="L185" s="9">
        <v>0.02</v>
      </c>
      <c r="M185" s="8">
        <f t="shared" si="7"/>
        <v>29.490000000000002</v>
      </c>
      <c r="N185" s="8">
        <f t="shared" si="8"/>
        <v>1445.01</v>
      </c>
      <c r="O185" s="10"/>
    </row>
    <row r="186" spans="1:15" x14ac:dyDescent="0.25">
      <c r="A186" s="4" t="s">
        <v>233</v>
      </c>
      <c r="B186" s="11">
        <v>45216</v>
      </c>
      <c r="C186" s="5">
        <v>3118</v>
      </c>
      <c r="D186" s="6" t="s">
        <v>30</v>
      </c>
      <c r="E186" s="6" t="s">
        <v>47</v>
      </c>
      <c r="F186" s="6" t="s">
        <v>48</v>
      </c>
      <c r="G186" s="6" t="s">
        <v>49</v>
      </c>
      <c r="H186" s="7">
        <v>1</v>
      </c>
      <c r="I186" s="6" t="s">
        <v>29</v>
      </c>
      <c r="J186">
        <v>221</v>
      </c>
      <c r="K186" s="8">
        <f t="shared" si="6"/>
        <v>221</v>
      </c>
      <c r="L186" s="9">
        <v>0</v>
      </c>
      <c r="M186" s="8">
        <f t="shared" si="7"/>
        <v>0</v>
      </c>
      <c r="N186" s="8">
        <f t="shared" si="8"/>
        <v>221</v>
      </c>
      <c r="O186" s="10"/>
    </row>
    <row r="187" spans="1:15" x14ac:dyDescent="0.25">
      <c r="A187" s="4" t="s">
        <v>234</v>
      </c>
      <c r="B187" s="11">
        <v>45216</v>
      </c>
      <c r="C187" s="5">
        <v>5870</v>
      </c>
      <c r="D187" s="6" t="s">
        <v>30</v>
      </c>
      <c r="E187" s="6" t="s">
        <v>51</v>
      </c>
      <c r="F187" s="6" t="s">
        <v>52</v>
      </c>
      <c r="G187" s="6" t="s">
        <v>53</v>
      </c>
      <c r="H187" s="7">
        <v>1.5</v>
      </c>
      <c r="I187" s="6" t="s">
        <v>23</v>
      </c>
      <c r="J187">
        <v>906</v>
      </c>
      <c r="K187" s="8">
        <f t="shared" si="6"/>
        <v>1359</v>
      </c>
      <c r="L187" s="9">
        <v>7.0000000000000007E-2</v>
      </c>
      <c r="M187" s="8">
        <f t="shared" si="7"/>
        <v>95.13000000000001</v>
      </c>
      <c r="N187" s="8">
        <f t="shared" si="8"/>
        <v>1263.8699999999999</v>
      </c>
      <c r="O187" s="10"/>
    </row>
    <row r="188" spans="1:15" x14ac:dyDescent="0.25">
      <c r="A188" s="4" t="s">
        <v>235</v>
      </c>
      <c r="B188" s="11">
        <v>45216</v>
      </c>
      <c r="C188" s="5">
        <v>3118</v>
      </c>
      <c r="D188" s="6" t="s">
        <v>18</v>
      </c>
      <c r="E188" s="6" t="s">
        <v>20</v>
      </c>
      <c r="F188" s="6" t="s">
        <v>21</v>
      </c>
      <c r="G188" s="6" t="s">
        <v>22</v>
      </c>
      <c r="H188" s="7">
        <v>6.2</v>
      </c>
      <c r="I188" s="6" t="s">
        <v>23</v>
      </c>
      <c r="J188">
        <v>389</v>
      </c>
      <c r="K188" s="8">
        <f t="shared" si="6"/>
        <v>2411.8000000000002</v>
      </c>
      <c r="L188" s="9">
        <v>0.09</v>
      </c>
      <c r="M188" s="8">
        <f t="shared" si="7"/>
        <v>217.06200000000001</v>
      </c>
      <c r="N188" s="8">
        <f t="shared" si="8"/>
        <v>2194.7380000000003</v>
      </c>
      <c r="O188" s="10"/>
    </row>
    <row r="189" spans="1:15" x14ac:dyDescent="0.25">
      <c r="A189" s="4" t="s">
        <v>236</v>
      </c>
      <c r="B189" s="11">
        <v>45216</v>
      </c>
      <c r="C189" s="5">
        <v>3670</v>
      </c>
      <c r="D189" s="6" t="s">
        <v>18</v>
      </c>
      <c r="E189" s="6" t="s">
        <v>62</v>
      </c>
      <c r="F189" s="6" t="s">
        <v>63</v>
      </c>
      <c r="G189" s="6" t="s">
        <v>64</v>
      </c>
      <c r="H189" s="7">
        <v>8</v>
      </c>
      <c r="I189" s="6" t="s">
        <v>23</v>
      </c>
      <c r="J189">
        <v>632</v>
      </c>
      <c r="K189" s="8">
        <f t="shared" si="6"/>
        <v>5056</v>
      </c>
      <c r="L189" s="9">
        <v>0.04</v>
      </c>
      <c r="M189" s="8">
        <f t="shared" si="7"/>
        <v>202.24</v>
      </c>
      <c r="N189" s="8">
        <f t="shared" si="8"/>
        <v>4853.76</v>
      </c>
      <c r="O189" s="10"/>
    </row>
    <row r="190" spans="1:15" x14ac:dyDescent="0.25">
      <c r="A190" s="4" t="s">
        <v>237</v>
      </c>
      <c r="B190" s="11">
        <v>45217</v>
      </c>
      <c r="C190" s="5">
        <v>1742</v>
      </c>
      <c r="D190" s="6" t="s">
        <v>18</v>
      </c>
      <c r="E190" s="6" t="s">
        <v>43</v>
      </c>
      <c r="F190" s="6" t="s">
        <v>44</v>
      </c>
      <c r="G190" s="6" t="s">
        <v>45</v>
      </c>
      <c r="H190" s="7">
        <v>9</v>
      </c>
      <c r="I190" s="6" t="s">
        <v>17</v>
      </c>
      <c r="J190">
        <v>573</v>
      </c>
      <c r="K190" s="8">
        <f t="shared" si="6"/>
        <v>5157</v>
      </c>
      <c r="L190" s="9">
        <v>0</v>
      </c>
      <c r="M190" s="8">
        <f t="shared" si="7"/>
        <v>0</v>
      </c>
      <c r="N190" s="8">
        <f t="shared" si="8"/>
        <v>5157</v>
      </c>
      <c r="O190" s="10"/>
    </row>
    <row r="191" spans="1:15" x14ac:dyDescent="0.25">
      <c r="A191" s="4" t="s">
        <v>238</v>
      </c>
      <c r="B191" s="11">
        <v>45217</v>
      </c>
      <c r="C191" s="5">
        <v>5870</v>
      </c>
      <c r="D191" s="6" t="s">
        <v>30</v>
      </c>
      <c r="E191" s="6" t="s">
        <v>26</v>
      </c>
      <c r="F191" s="6" t="s">
        <v>27</v>
      </c>
      <c r="G191" s="6" t="s">
        <v>28</v>
      </c>
      <c r="H191" s="7">
        <v>1.5</v>
      </c>
      <c r="I191" s="6" t="s">
        <v>29</v>
      </c>
      <c r="J191">
        <v>190</v>
      </c>
      <c r="K191" s="8">
        <f t="shared" si="6"/>
        <v>285</v>
      </c>
      <c r="L191" s="9">
        <v>0.02</v>
      </c>
      <c r="M191" s="8">
        <f t="shared" si="7"/>
        <v>5.7</v>
      </c>
      <c r="N191" s="8">
        <f t="shared" si="8"/>
        <v>279.3</v>
      </c>
      <c r="O191" s="10"/>
    </row>
    <row r="192" spans="1:15" x14ac:dyDescent="0.25">
      <c r="A192" s="4" t="s">
        <v>239</v>
      </c>
      <c r="B192" s="11">
        <v>45217</v>
      </c>
      <c r="C192" s="5">
        <v>8450</v>
      </c>
      <c r="D192" s="6" t="s">
        <v>30</v>
      </c>
      <c r="E192" s="6" t="s">
        <v>47</v>
      </c>
      <c r="F192" s="6" t="s">
        <v>48</v>
      </c>
      <c r="G192" s="6" t="s">
        <v>49</v>
      </c>
      <c r="H192" s="7">
        <v>1</v>
      </c>
      <c r="I192" s="6" t="s">
        <v>29</v>
      </c>
      <c r="J192">
        <v>452</v>
      </c>
      <c r="K192" s="8">
        <f t="shared" si="6"/>
        <v>452</v>
      </c>
      <c r="L192" s="9">
        <v>0.04</v>
      </c>
      <c r="M192" s="8">
        <f t="shared" si="7"/>
        <v>18.080000000000002</v>
      </c>
      <c r="N192" s="8">
        <f t="shared" si="8"/>
        <v>433.92</v>
      </c>
      <c r="O192" s="10"/>
    </row>
    <row r="193" spans="1:15" x14ac:dyDescent="0.25">
      <c r="A193" s="4" t="s">
        <v>240</v>
      </c>
      <c r="B193" s="11">
        <v>45217</v>
      </c>
      <c r="C193" s="5">
        <v>2430</v>
      </c>
      <c r="D193" s="6" t="s">
        <v>30</v>
      </c>
      <c r="E193" s="6" t="s">
        <v>47</v>
      </c>
      <c r="F193" s="6" t="s">
        <v>48</v>
      </c>
      <c r="G193" s="6" t="s">
        <v>49</v>
      </c>
      <c r="H193" s="7">
        <v>1</v>
      </c>
      <c r="I193" s="6" t="s">
        <v>29</v>
      </c>
      <c r="J193">
        <v>269</v>
      </c>
      <c r="K193" s="8">
        <f t="shared" si="6"/>
        <v>269</v>
      </c>
      <c r="L193" s="9">
        <v>7.0000000000000007E-2</v>
      </c>
      <c r="M193" s="8">
        <f t="shared" si="7"/>
        <v>18.830000000000002</v>
      </c>
      <c r="N193" s="8">
        <f t="shared" si="8"/>
        <v>250.17</v>
      </c>
      <c r="O193" s="10" t="s">
        <v>40</v>
      </c>
    </row>
    <row r="194" spans="1:15" x14ac:dyDescent="0.25">
      <c r="A194" s="4" t="s">
        <v>241</v>
      </c>
      <c r="B194" s="11">
        <v>45217</v>
      </c>
      <c r="C194" s="5">
        <v>6558</v>
      </c>
      <c r="D194" s="6" t="s">
        <v>30</v>
      </c>
      <c r="E194" s="6" t="s">
        <v>51</v>
      </c>
      <c r="F194" s="6" t="s">
        <v>52</v>
      </c>
      <c r="G194" s="6" t="s">
        <v>53</v>
      </c>
      <c r="H194" s="7">
        <v>1.5</v>
      </c>
      <c r="I194" s="6" t="s">
        <v>23</v>
      </c>
      <c r="J194">
        <v>155</v>
      </c>
      <c r="K194" s="8">
        <f t="shared" ref="K194:K256" si="9">H194*J194</f>
        <v>232.5</v>
      </c>
      <c r="L194" s="9">
        <v>7.0000000000000007E-2</v>
      </c>
      <c r="M194" s="8">
        <f t="shared" ref="M194:M256" si="10">K194*L194</f>
        <v>16.275000000000002</v>
      </c>
      <c r="N194" s="8">
        <f t="shared" ref="N194:N256" si="11">K194-M194</f>
        <v>216.22499999999999</v>
      </c>
      <c r="O194" s="10" t="s">
        <v>40</v>
      </c>
    </row>
    <row r="195" spans="1:15" x14ac:dyDescent="0.25">
      <c r="A195" s="4" t="s">
        <v>242</v>
      </c>
      <c r="B195" s="11">
        <v>45217</v>
      </c>
      <c r="C195" s="5">
        <v>6558</v>
      </c>
      <c r="D195" s="6" t="s">
        <v>30</v>
      </c>
      <c r="E195" s="6" t="s">
        <v>47</v>
      </c>
      <c r="F195" s="6" t="s">
        <v>48</v>
      </c>
      <c r="G195" s="6" t="s">
        <v>49</v>
      </c>
      <c r="H195" s="7">
        <v>1</v>
      </c>
      <c r="I195" s="6" t="s">
        <v>29</v>
      </c>
      <c r="J195">
        <v>291</v>
      </c>
      <c r="K195" s="8">
        <f t="shared" si="9"/>
        <v>291</v>
      </c>
      <c r="L195" s="9">
        <v>7.0000000000000007E-2</v>
      </c>
      <c r="M195" s="8">
        <f t="shared" si="10"/>
        <v>20.37</v>
      </c>
      <c r="N195" s="8">
        <f t="shared" si="11"/>
        <v>270.63</v>
      </c>
      <c r="O195" s="10"/>
    </row>
    <row r="196" spans="1:15" x14ac:dyDescent="0.25">
      <c r="A196" s="4" t="s">
        <v>243</v>
      </c>
      <c r="B196" s="11">
        <v>45217</v>
      </c>
      <c r="C196" s="5">
        <v>2430</v>
      </c>
      <c r="D196" s="6" t="s">
        <v>18</v>
      </c>
      <c r="E196" s="6" t="s">
        <v>43</v>
      </c>
      <c r="F196" s="6" t="s">
        <v>44</v>
      </c>
      <c r="G196" s="6" t="s">
        <v>45</v>
      </c>
      <c r="H196" s="7">
        <v>9</v>
      </c>
      <c r="I196" s="6" t="s">
        <v>17</v>
      </c>
      <c r="J196">
        <v>296</v>
      </c>
      <c r="K196" s="8">
        <f t="shared" si="9"/>
        <v>2664</v>
      </c>
      <c r="L196" s="9">
        <v>0.06</v>
      </c>
      <c r="M196" s="8">
        <f t="shared" si="10"/>
        <v>159.84</v>
      </c>
      <c r="N196" s="8">
        <f t="shared" si="11"/>
        <v>2504.16</v>
      </c>
      <c r="O196" s="10" t="s">
        <v>40</v>
      </c>
    </row>
    <row r="197" spans="1:15" x14ac:dyDescent="0.25">
      <c r="A197" s="4" t="s">
        <v>244</v>
      </c>
      <c r="B197" s="11">
        <v>45218</v>
      </c>
      <c r="C197" s="5">
        <v>6558</v>
      </c>
      <c r="D197" s="6" t="s">
        <v>30</v>
      </c>
      <c r="E197" s="6" t="s">
        <v>47</v>
      </c>
      <c r="F197" s="6" t="s">
        <v>48</v>
      </c>
      <c r="G197" s="6" t="s">
        <v>49</v>
      </c>
      <c r="H197" s="7">
        <v>1</v>
      </c>
      <c r="I197" s="6" t="s">
        <v>29</v>
      </c>
      <c r="J197">
        <v>113</v>
      </c>
      <c r="K197" s="8">
        <f t="shared" si="9"/>
        <v>113</v>
      </c>
      <c r="L197" s="9">
        <v>0</v>
      </c>
      <c r="M197" s="8">
        <f t="shared" si="10"/>
        <v>0</v>
      </c>
      <c r="N197" s="8">
        <f t="shared" si="11"/>
        <v>113</v>
      </c>
      <c r="O197" s="10"/>
    </row>
    <row r="198" spans="1:15" x14ac:dyDescent="0.25">
      <c r="A198" s="4" t="s">
        <v>245</v>
      </c>
      <c r="B198" s="11">
        <v>45218</v>
      </c>
      <c r="C198" s="5">
        <v>3806</v>
      </c>
      <c r="D198" s="6" t="s">
        <v>30</v>
      </c>
      <c r="E198" s="6" t="s">
        <v>26</v>
      </c>
      <c r="F198" s="6" t="s">
        <v>27</v>
      </c>
      <c r="G198" s="6" t="s">
        <v>28</v>
      </c>
      <c r="H198" s="7">
        <v>1.5</v>
      </c>
      <c r="I198" s="6" t="s">
        <v>29</v>
      </c>
      <c r="J198">
        <v>850</v>
      </c>
      <c r="K198" s="8">
        <f t="shared" si="9"/>
        <v>1275</v>
      </c>
      <c r="L198" s="9">
        <v>0.04</v>
      </c>
      <c r="M198" s="8">
        <f t="shared" si="10"/>
        <v>51</v>
      </c>
      <c r="N198" s="8">
        <f t="shared" si="11"/>
        <v>1224</v>
      </c>
      <c r="O198" s="10" t="s">
        <v>40</v>
      </c>
    </row>
    <row r="199" spans="1:15" x14ac:dyDescent="0.25">
      <c r="A199" s="4" t="s">
        <v>246</v>
      </c>
      <c r="B199" s="11">
        <v>45218</v>
      </c>
      <c r="C199" s="5">
        <v>1054</v>
      </c>
      <c r="D199" s="6" t="s">
        <v>18</v>
      </c>
      <c r="E199" s="6" t="s">
        <v>62</v>
      </c>
      <c r="F199" s="6" t="s">
        <v>63</v>
      </c>
      <c r="G199" s="6" t="s">
        <v>64</v>
      </c>
      <c r="H199" s="7">
        <v>8</v>
      </c>
      <c r="I199" s="6" t="s">
        <v>23</v>
      </c>
      <c r="J199">
        <v>251</v>
      </c>
      <c r="K199" s="8">
        <f t="shared" si="9"/>
        <v>2008</v>
      </c>
      <c r="L199" s="9">
        <v>0.01</v>
      </c>
      <c r="M199" s="8">
        <f t="shared" si="10"/>
        <v>20.080000000000002</v>
      </c>
      <c r="N199" s="8">
        <f t="shared" si="11"/>
        <v>1987.92</v>
      </c>
      <c r="O199" s="10"/>
    </row>
    <row r="200" spans="1:15" x14ac:dyDescent="0.25">
      <c r="A200" s="4" t="s">
        <v>247</v>
      </c>
      <c r="B200" s="11">
        <v>45218</v>
      </c>
      <c r="C200" s="5">
        <v>1742</v>
      </c>
      <c r="D200" s="6" t="s">
        <v>18</v>
      </c>
      <c r="E200" s="6" t="s">
        <v>33</v>
      </c>
      <c r="F200" s="6" t="s">
        <v>34</v>
      </c>
      <c r="G200" s="6" t="s">
        <v>35</v>
      </c>
      <c r="H200" s="7">
        <v>7.8</v>
      </c>
      <c r="I200" s="6" t="s">
        <v>17</v>
      </c>
      <c r="J200">
        <v>265</v>
      </c>
      <c r="K200" s="8">
        <f t="shared" si="9"/>
        <v>2067</v>
      </c>
      <c r="L200" s="9">
        <v>0.08</v>
      </c>
      <c r="M200" s="8">
        <f t="shared" si="10"/>
        <v>165.36</v>
      </c>
      <c r="N200" s="8">
        <f t="shared" si="11"/>
        <v>1901.6399999999999</v>
      </c>
      <c r="O200" s="10"/>
    </row>
    <row r="201" spans="1:15" x14ac:dyDescent="0.25">
      <c r="A201" s="4" t="s">
        <v>248</v>
      </c>
      <c r="B201" s="11">
        <v>45218</v>
      </c>
      <c r="C201" s="5">
        <v>1742</v>
      </c>
      <c r="D201" s="6" t="s">
        <v>18</v>
      </c>
      <c r="E201" s="6" t="s">
        <v>62</v>
      </c>
      <c r="F201" s="6" t="s">
        <v>63</v>
      </c>
      <c r="G201" s="6" t="s">
        <v>64</v>
      </c>
      <c r="H201" s="7">
        <v>8</v>
      </c>
      <c r="I201" s="6" t="s">
        <v>23</v>
      </c>
      <c r="J201">
        <v>106</v>
      </c>
      <c r="K201" s="8">
        <f t="shared" si="9"/>
        <v>848</v>
      </c>
      <c r="L201" s="9">
        <v>0.01</v>
      </c>
      <c r="M201" s="8">
        <f t="shared" si="10"/>
        <v>8.48</v>
      </c>
      <c r="N201" s="8">
        <f t="shared" si="11"/>
        <v>839.52</v>
      </c>
      <c r="O201" s="10"/>
    </row>
    <row r="202" spans="1:15" x14ac:dyDescent="0.25">
      <c r="A202" s="4" t="s">
        <v>249</v>
      </c>
      <c r="B202" s="11">
        <v>45218</v>
      </c>
      <c r="C202" s="5">
        <v>3806</v>
      </c>
      <c r="D202" s="6" t="s">
        <v>30</v>
      </c>
      <c r="E202" s="6" t="s">
        <v>26</v>
      </c>
      <c r="F202" s="6" t="s">
        <v>27</v>
      </c>
      <c r="G202" s="6" t="s">
        <v>28</v>
      </c>
      <c r="H202" s="7">
        <v>1.5</v>
      </c>
      <c r="I202" s="6" t="s">
        <v>29</v>
      </c>
      <c r="J202">
        <v>570</v>
      </c>
      <c r="K202" s="8">
        <f t="shared" si="9"/>
        <v>855</v>
      </c>
      <c r="L202" s="9">
        <v>0.1</v>
      </c>
      <c r="M202" s="8">
        <f t="shared" si="10"/>
        <v>85.5</v>
      </c>
      <c r="N202" s="8">
        <f t="shared" si="11"/>
        <v>769.5</v>
      </c>
      <c r="O202" s="10"/>
    </row>
    <row r="203" spans="1:15" x14ac:dyDescent="0.25">
      <c r="A203" s="4" t="s">
        <v>250</v>
      </c>
      <c r="B203" s="11">
        <v>45218</v>
      </c>
      <c r="C203" s="5">
        <v>1054</v>
      </c>
      <c r="D203" s="6" t="s">
        <v>30</v>
      </c>
      <c r="E203" s="6" t="s">
        <v>26</v>
      </c>
      <c r="F203" s="6" t="s">
        <v>27</v>
      </c>
      <c r="G203" s="6" t="s">
        <v>28</v>
      </c>
      <c r="H203" s="7">
        <v>1.5</v>
      </c>
      <c r="I203" s="6" t="s">
        <v>29</v>
      </c>
      <c r="J203">
        <v>806</v>
      </c>
      <c r="K203" s="8">
        <f t="shared" si="9"/>
        <v>1209</v>
      </c>
      <c r="L203" s="9">
        <v>0.02</v>
      </c>
      <c r="M203" s="8">
        <f t="shared" si="10"/>
        <v>24.18</v>
      </c>
      <c r="N203" s="8">
        <f t="shared" si="11"/>
        <v>1184.82</v>
      </c>
      <c r="O203" s="10"/>
    </row>
    <row r="204" spans="1:15" x14ac:dyDescent="0.25">
      <c r="A204" s="4" t="s">
        <v>251</v>
      </c>
      <c r="B204" s="11">
        <v>45219</v>
      </c>
      <c r="C204" s="5">
        <v>5870</v>
      </c>
      <c r="D204" s="6" t="s">
        <v>18</v>
      </c>
      <c r="E204" s="6" t="s">
        <v>62</v>
      </c>
      <c r="F204" s="6" t="s">
        <v>63</v>
      </c>
      <c r="G204" s="6" t="s">
        <v>64</v>
      </c>
      <c r="H204" s="7">
        <v>8</v>
      </c>
      <c r="I204" s="6" t="s">
        <v>23</v>
      </c>
      <c r="J204">
        <v>474</v>
      </c>
      <c r="K204" s="8">
        <f t="shared" si="9"/>
        <v>3792</v>
      </c>
      <c r="L204" s="9">
        <v>0.01</v>
      </c>
      <c r="M204" s="8">
        <f t="shared" si="10"/>
        <v>37.92</v>
      </c>
      <c r="N204" s="8">
        <f t="shared" si="11"/>
        <v>3754.08</v>
      </c>
      <c r="O204" s="10"/>
    </row>
    <row r="205" spans="1:15" x14ac:dyDescent="0.25">
      <c r="A205" s="4" t="s">
        <v>252</v>
      </c>
      <c r="B205" s="11">
        <v>45219</v>
      </c>
      <c r="C205" s="5">
        <v>8450</v>
      </c>
      <c r="D205" s="6" t="s">
        <v>18</v>
      </c>
      <c r="E205" s="6" t="s">
        <v>43</v>
      </c>
      <c r="F205" s="6" t="s">
        <v>44</v>
      </c>
      <c r="G205" s="6" t="s">
        <v>45</v>
      </c>
      <c r="H205" s="7">
        <v>9</v>
      </c>
      <c r="I205" s="6" t="s">
        <v>17</v>
      </c>
      <c r="J205">
        <v>377</v>
      </c>
      <c r="K205" s="8">
        <f t="shared" si="9"/>
        <v>3393</v>
      </c>
      <c r="L205" s="9">
        <v>0.1</v>
      </c>
      <c r="M205" s="8">
        <f t="shared" si="10"/>
        <v>339.3</v>
      </c>
      <c r="N205" s="8">
        <f t="shared" si="11"/>
        <v>3053.7</v>
      </c>
      <c r="O205" s="10"/>
    </row>
    <row r="206" spans="1:15" x14ac:dyDescent="0.25">
      <c r="A206" s="4" t="s">
        <v>253</v>
      </c>
      <c r="B206" s="11">
        <v>45219</v>
      </c>
      <c r="C206" s="5">
        <v>4254</v>
      </c>
      <c r="D206" s="6" t="s">
        <v>18</v>
      </c>
      <c r="E206" s="6" t="s">
        <v>20</v>
      </c>
      <c r="F206" s="6" t="s">
        <v>21</v>
      </c>
      <c r="G206" s="6" t="s">
        <v>22</v>
      </c>
      <c r="H206" s="7">
        <v>6.2</v>
      </c>
      <c r="I206" s="6" t="s">
        <v>23</v>
      </c>
      <c r="J206">
        <v>312</v>
      </c>
      <c r="K206" s="8">
        <f t="shared" si="9"/>
        <v>1934.4</v>
      </c>
      <c r="L206" s="9">
        <v>0.02</v>
      </c>
      <c r="M206" s="8">
        <f t="shared" si="10"/>
        <v>38.688000000000002</v>
      </c>
      <c r="N206" s="8">
        <f t="shared" si="11"/>
        <v>1895.712</v>
      </c>
      <c r="O206" s="10"/>
    </row>
    <row r="207" spans="1:15" x14ac:dyDescent="0.25">
      <c r="A207" s="4" t="s">
        <v>254</v>
      </c>
      <c r="B207" s="11">
        <v>45219</v>
      </c>
      <c r="C207" s="5">
        <v>3670</v>
      </c>
      <c r="D207" s="6" t="s">
        <v>18</v>
      </c>
      <c r="E207" s="6" t="s">
        <v>43</v>
      </c>
      <c r="F207" s="6" t="s">
        <v>44</v>
      </c>
      <c r="G207" s="6" t="s">
        <v>45</v>
      </c>
      <c r="H207" s="7">
        <v>9</v>
      </c>
      <c r="I207" s="6" t="s">
        <v>17</v>
      </c>
      <c r="J207">
        <v>453</v>
      </c>
      <c r="K207" s="8">
        <f t="shared" si="9"/>
        <v>4077</v>
      </c>
      <c r="L207" s="9">
        <v>0.1</v>
      </c>
      <c r="M207" s="8">
        <f t="shared" si="10"/>
        <v>407.70000000000005</v>
      </c>
      <c r="N207" s="8">
        <f t="shared" si="11"/>
        <v>3669.3</v>
      </c>
      <c r="O207" s="10" t="s">
        <v>40</v>
      </c>
    </row>
    <row r="208" spans="1:15" x14ac:dyDescent="0.25">
      <c r="A208" s="4" t="s">
        <v>255</v>
      </c>
      <c r="B208" s="11">
        <v>45219</v>
      </c>
      <c r="C208" s="5">
        <v>1742</v>
      </c>
      <c r="D208" s="6" t="s">
        <v>18</v>
      </c>
      <c r="E208" s="6" t="s">
        <v>37</v>
      </c>
      <c r="F208" s="6" t="s">
        <v>38</v>
      </c>
      <c r="G208" s="6" t="s">
        <v>39</v>
      </c>
      <c r="H208" s="7">
        <v>15</v>
      </c>
      <c r="I208" s="6" t="s">
        <v>23</v>
      </c>
      <c r="J208">
        <v>683</v>
      </c>
      <c r="K208" s="8">
        <f t="shared" si="9"/>
        <v>10245</v>
      </c>
      <c r="L208" s="9">
        <v>0.06</v>
      </c>
      <c r="M208" s="8">
        <f t="shared" si="10"/>
        <v>614.69999999999993</v>
      </c>
      <c r="N208" s="8">
        <f t="shared" si="11"/>
        <v>9630.2999999999993</v>
      </c>
      <c r="O208" s="10"/>
    </row>
    <row r="209" spans="1:15" x14ac:dyDescent="0.25">
      <c r="A209" s="4" t="s">
        <v>256</v>
      </c>
      <c r="B209" s="11">
        <v>45220</v>
      </c>
      <c r="C209" s="5">
        <v>8450</v>
      </c>
      <c r="D209" s="6" t="s">
        <v>18</v>
      </c>
      <c r="E209" s="6" t="s">
        <v>14</v>
      </c>
      <c r="F209" s="6" t="s">
        <v>15</v>
      </c>
      <c r="G209" s="6" t="s">
        <v>16</v>
      </c>
      <c r="H209" s="7">
        <v>9.5500000000000007</v>
      </c>
      <c r="I209" s="6" t="s">
        <v>17</v>
      </c>
      <c r="J209">
        <v>611</v>
      </c>
      <c r="K209" s="8">
        <f t="shared" si="9"/>
        <v>5835.05</v>
      </c>
      <c r="L209" s="9">
        <v>0</v>
      </c>
      <c r="M209" s="8">
        <f t="shared" si="10"/>
        <v>0</v>
      </c>
      <c r="N209" s="8">
        <f t="shared" si="11"/>
        <v>5835.05</v>
      </c>
      <c r="O209" s="10"/>
    </row>
    <row r="210" spans="1:15" x14ac:dyDescent="0.25">
      <c r="A210" s="4" t="s">
        <v>257</v>
      </c>
      <c r="B210" s="11">
        <v>45220</v>
      </c>
      <c r="C210" s="5">
        <v>1742</v>
      </c>
      <c r="D210" s="6" t="s">
        <v>18</v>
      </c>
      <c r="E210" s="6" t="s">
        <v>20</v>
      </c>
      <c r="F210" s="6" t="s">
        <v>21</v>
      </c>
      <c r="G210" s="6" t="s">
        <v>22</v>
      </c>
      <c r="H210" s="7">
        <v>6.2</v>
      </c>
      <c r="I210" s="6" t="s">
        <v>23</v>
      </c>
      <c r="J210">
        <v>971</v>
      </c>
      <c r="K210" s="8">
        <f t="shared" si="9"/>
        <v>6020.2</v>
      </c>
      <c r="L210" s="9">
        <v>0.04</v>
      </c>
      <c r="M210" s="8">
        <f t="shared" si="10"/>
        <v>240.80799999999999</v>
      </c>
      <c r="N210" s="8">
        <f t="shared" si="11"/>
        <v>5779.3919999999998</v>
      </c>
      <c r="O210" s="10"/>
    </row>
    <row r="211" spans="1:15" x14ac:dyDescent="0.25">
      <c r="A211" s="4" t="s">
        <v>258</v>
      </c>
      <c r="B211" s="11">
        <v>45220</v>
      </c>
      <c r="C211" s="5">
        <v>1054</v>
      </c>
      <c r="D211" s="6" t="s">
        <v>30</v>
      </c>
      <c r="E211" s="6" t="s">
        <v>47</v>
      </c>
      <c r="F211" s="6" t="s">
        <v>48</v>
      </c>
      <c r="G211" s="6" t="s">
        <v>49</v>
      </c>
      <c r="H211" s="7">
        <v>1</v>
      </c>
      <c r="I211" s="6" t="s">
        <v>29</v>
      </c>
      <c r="J211">
        <v>553</v>
      </c>
      <c r="K211" s="8">
        <f t="shared" si="9"/>
        <v>553</v>
      </c>
      <c r="L211" s="9">
        <v>7.0000000000000007E-2</v>
      </c>
      <c r="M211" s="8">
        <f t="shared" si="10"/>
        <v>38.71</v>
      </c>
      <c r="N211" s="8">
        <f t="shared" si="11"/>
        <v>514.29</v>
      </c>
      <c r="O211" s="10"/>
    </row>
    <row r="212" spans="1:15" x14ac:dyDescent="0.25">
      <c r="A212" s="4" t="s">
        <v>259</v>
      </c>
      <c r="B212" s="11">
        <v>45220</v>
      </c>
      <c r="C212" s="5">
        <v>5870</v>
      </c>
      <c r="D212" s="6" t="s">
        <v>18</v>
      </c>
      <c r="E212" s="6" t="s">
        <v>62</v>
      </c>
      <c r="F212" s="6" t="s">
        <v>63</v>
      </c>
      <c r="G212" s="6" t="s">
        <v>64</v>
      </c>
      <c r="H212" s="7">
        <v>8</v>
      </c>
      <c r="I212" s="6" t="s">
        <v>23</v>
      </c>
      <c r="J212">
        <v>163</v>
      </c>
      <c r="K212" s="8">
        <f t="shared" si="9"/>
        <v>1304</v>
      </c>
      <c r="L212" s="9">
        <v>0.02</v>
      </c>
      <c r="M212" s="8">
        <f t="shared" si="10"/>
        <v>26.080000000000002</v>
      </c>
      <c r="N212" s="8">
        <f t="shared" si="11"/>
        <v>1277.92</v>
      </c>
      <c r="O212" s="10"/>
    </row>
    <row r="213" spans="1:15" x14ac:dyDescent="0.25">
      <c r="A213" s="4" t="s">
        <v>260</v>
      </c>
      <c r="B213" s="11">
        <v>45220</v>
      </c>
      <c r="C213" s="5">
        <v>3806</v>
      </c>
      <c r="D213" s="6" t="s">
        <v>30</v>
      </c>
      <c r="E213" s="6" t="s">
        <v>47</v>
      </c>
      <c r="F213" s="6" t="s">
        <v>48</v>
      </c>
      <c r="G213" s="6" t="s">
        <v>49</v>
      </c>
      <c r="H213" s="7">
        <v>1</v>
      </c>
      <c r="I213" s="6" t="s">
        <v>29</v>
      </c>
      <c r="J213">
        <v>593</v>
      </c>
      <c r="K213" s="8">
        <f t="shared" si="9"/>
        <v>593</v>
      </c>
      <c r="L213" s="9">
        <v>0.1</v>
      </c>
      <c r="M213" s="8">
        <f t="shared" si="10"/>
        <v>59.300000000000004</v>
      </c>
      <c r="N213" s="8">
        <f t="shared" si="11"/>
        <v>533.70000000000005</v>
      </c>
      <c r="O213" s="10" t="s">
        <v>40</v>
      </c>
    </row>
    <row r="214" spans="1:15" x14ac:dyDescent="0.25">
      <c r="A214" s="4" t="s">
        <v>261</v>
      </c>
      <c r="B214" s="11">
        <v>45220</v>
      </c>
      <c r="C214" s="5">
        <v>3670</v>
      </c>
      <c r="D214" s="6" t="s">
        <v>30</v>
      </c>
      <c r="E214" s="6" t="s">
        <v>26</v>
      </c>
      <c r="F214" s="6" t="s">
        <v>27</v>
      </c>
      <c r="G214" s="6" t="s">
        <v>28</v>
      </c>
      <c r="H214" s="7">
        <v>1.5</v>
      </c>
      <c r="I214" s="6" t="s">
        <v>29</v>
      </c>
      <c r="J214">
        <v>527</v>
      </c>
      <c r="K214" s="8">
        <f t="shared" si="9"/>
        <v>790.5</v>
      </c>
      <c r="L214" s="9">
        <v>0</v>
      </c>
      <c r="M214" s="8">
        <f t="shared" si="10"/>
        <v>0</v>
      </c>
      <c r="N214" s="8">
        <f t="shared" si="11"/>
        <v>790.5</v>
      </c>
      <c r="O214" s="10"/>
    </row>
    <row r="215" spans="1:15" x14ac:dyDescent="0.25">
      <c r="A215" s="4" t="s">
        <v>262</v>
      </c>
      <c r="B215" s="11">
        <v>45220</v>
      </c>
      <c r="C215" s="5">
        <v>5870</v>
      </c>
      <c r="D215" s="6" t="s">
        <v>18</v>
      </c>
      <c r="E215" s="6" t="s">
        <v>43</v>
      </c>
      <c r="F215" s="6" t="s">
        <v>44</v>
      </c>
      <c r="G215" s="6" t="s">
        <v>45</v>
      </c>
      <c r="H215" s="7">
        <v>9</v>
      </c>
      <c r="I215" s="6" t="s">
        <v>17</v>
      </c>
      <c r="J215">
        <v>994</v>
      </c>
      <c r="K215" s="8">
        <f t="shared" si="9"/>
        <v>8946</v>
      </c>
      <c r="L215" s="9">
        <v>0.01</v>
      </c>
      <c r="M215" s="8">
        <f t="shared" si="10"/>
        <v>89.460000000000008</v>
      </c>
      <c r="N215" s="8">
        <f t="shared" si="11"/>
        <v>8856.5400000000009</v>
      </c>
      <c r="O215" s="10"/>
    </row>
    <row r="216" spans="1:15" x14ac:dyDescent="0.25">
      <c r="A216" s="4" t="s">
        <v>263</v>
      </c>
      <c r="B216" s="11">
        <v>45220</v>
      </c>
      <c r="C216" s="5">
        <v>3670</v>
      </c>
      <c r="D216" s="6" t="s">
        <v>18</v>
      </c>
      <c r="E216" s="6" t="s">
        <v>37</v>
      </c>
      <c r="F216" s="6" t="s">
        <v>38</v>
      </c>
      <c r="G216" s="6" t="s">
        <v>39</v>
      </c>
      <c r="H216" s="7">
        <v>15</v>
      </c>
      <c r="I216" s="6" t="s">
        <v>23</v>
      </c>
      <c r="J216">
        <v>969</v>
      </c>
      <c r="K216" s="8">
        <f t="shared" si="9"/>
        <v>14535</v>
      </c>
      <c r="L216" s="9">
        <v>7.0000000000000007E-2</v>
      </c>
      <c r="M216" s="8">
        <f t="shared" si="10"/>
        <v>1017.45</v>
      </c>
      <c r="N216" s="8">
        <f t="shared" si="11"/>
        <v>13517.55</v>
      </c>
      <c r="O216" s="10"/>
    </row>
    <row r="217" spans="1:15" x14ac:dyDescent="0.25">
      <c r="A217" s="4" t="s">
        <v>264</v>
      </c>
      <c r="B217" s="11">
        <v>45221</v>
      </c>
      <c r="C217" s="5">
        <v>2430</v>
      </c>
      <c r="D217" s="6" t="s">
        <v>18</v>
      </c>
      <c r="E217" s="6" t="s">
        <v>14</v>
      </c>
      <c r="F217" s="6" t="s">
        <v>15</v>
      </c>
      <c r="G217" s="6" t="s">
        <v>16</v>
      </c>
      <c r="H217" s="7">
        <v>9.5500000000000007</v>
      </c>
      <c r="I217" s="6" t="s">
        <v>17</v>
      </c>
      <c r="J217">
        <v>412</v>
      </c>
      <c r="K217" s="8">
        <f t="shared" si="9"/>
        <v>3934.6000000000004</v>
      </c>
      <c r="L217" s="9">
        <v>0.01</v>
      </c>
      <c r="M217" s="8">
        <f t="shared" si="10"/>
        <v>39.346000000000004</v>
      </c>
      <c r="N217" s="8">
        <f t="shared" si="11"/>
        <v>3895.2540000000004</v>
      </c>
      <c r="O217" s="10"/>
    </row>
    <row r="218" spans="1:15" x14ac:dyDescent="0.25">
      <c r="A218" s="4" t="s">
        <v>265</v>
      </c>
      <c r="B218" s="11">
        <v>45221</v>
      </c>
      <c r="C218" s="5">
        <v>3670</v>
      </c>
      <c r="D218" s="6" t="s">
        <v>18</v>
      </c>
      <c r="E218" s="6" t="s">
        <v>43</v>
      </c>
      <c r="F218" s="6" t="s">
        <v>44</v>
      </c>
      <c r="G218" s="6" t="s">
        <v>45</v>
      </c>
      <c r="H218" s="7">
        <v>9</v>
      </c>
      <c r="I218" s="6" t="s">
        <v>17</v>
      </c>
      <c r="J218">
        <v>151</v>
      </c>
      <c r="K218" s="8">
        <f t="shared" si="9"/>
        <v>1359</v>
      </c>
      <c r="L218" s="9">
        <v>0</v>
      </c>
      <c r="M218" s="8">
        <f t="shared" si="10"/>
        <v>0</v>
      </c>
      <c r="N218" s="8">
        <f t="shared" si="11"/>
        <v>1359</v>
      </c>
      <c r="O218" s="10" t="s">
        <v>40</v>
      </c>
    </row>
    <row r="219" spans="1:15" x14ac:dyDescent="0.25">
      <c r="A219" s="4" t="s">
        <v>266</v>
      </c>
      <c r="B219" s="11">
        <v>45221</v>
      </c>
      <c r="C219" s="5">
        <v>5870</v>
      </c>
      <c r="D219" s="6" t="s">
        <v>30</v>
      </c>
      <c r="E219" s="6" t="s">
        <v>26</v>
      </c>
      <c r="F219" s="6" t="s">
        <v>27</v>
      </c>
      <c r="G219" s="6" t="s">
        <v>28</v>
      </c>
      <c r="H219" s="7">
        <v>1.5</v>
      </c>
      <c r="I219" s="6" t="s">
        <v>29</v>
      </c>
      <c r="J219">
        <v>740</v>
      </c>
      <c r="K219" s="8">
        <f t="shared" si="9"/>
        <v>1110</v>
      </c>
      <c r="L219" s="9">
        <v>0.03</v>
      </c>
      <c r="M219" s="8">
        <f t="shared" si="10"/>
        <v>33.299999999999997</v>
      </c>
      <c r="N219" s="8">
        <f t="shared" si="11"/>
        <v>1076.7</v>
      </c>
      <c r="O219" s="10"/>
    </row>
    <row r="220" spans="1:15" x14ac:dyDescent="0.25">
      <c r="A220" s="4" t="s">
        <v>267</v>
      </c>
      <c r="B220" s="11">
        <v>45221</v>
      </c>
      <c r="C220" s="5">
        <v>3806</v>
      </c>
      <c r="D220" s="6" t="s">
        <v>18</v>
      </c>
      <c r="E220" s="6" t="s">
        <v>43</v>
      </c>
      <c r="F220" s="6" t="s">
        <v>44</v>
      </c>
      <c r="G220" s="6" t="s">
        <v>45</v>
      </c>
      <c r="H220" s="7">
        <v>9</v>
      </c>
      <c r="I220" s="6" t="s">
        <v>17</v>
      </c>
      <c r="J220">
        <v>304</v>
      </c>
      <c r="K220" s="8">
        <f t="shared" si="9"/>
        <v>2736</v>
      </c>
      <c r="L220" s="9">
        <v>0</v>
      </c>
      <c r="M220" s="8">
        <f t="shared" si="10"/>
        <v>0</v>
      </c>
      <c r="N220" s="8">
        <f t="shared" si="11"/>
        <v>2736</v>
      </c>
      <c r="O220" s="10" t="s">
        <v>40</v>
      </c>
    </row>
    <row r="221" spans="1:15" x14ac:dyDescent="0.25">
      <c r="A221" s="4" t="s">
        <v>268</v>
      </c>
      <c r="B221" s="11">
        <v>45221</v>
      </c>
      <c r="C221" s="5">
        <v>1742</v>
      </c>
      <c r="D221" s="6" t="s">
        <v>18</v>
      </c>
      <c r="E221" s="6" t="s">
        <v>20</v>
      </c>
      <c r="F221" s="6" t="s">
        <v>21</v>
      </c>
      <c r="G221" s="6" t="s">
        <v>22</v>
      </c>
      <c r="H221" s="7">
        <v>6.2</v>
      </c>
      <c r="I221" s="6" t="s">
        <v>23</v>
      </c>
      <c r="J221">
        <v>658</v>
      </c>
      <c r="K221" s="8">
        <f t="shared" si="9"/>
        <v>4079.6</v>
      </c>
      <c r="L221" s="9">
        <v>0.09</v>
      </c>
      <c r="M221" s="8">
        <f t="shared" si="10"/>
        <v>367.16399999999999</v>
      </c>
      <c r="N221" s="8">
        <f t="shared" si="11"/>
        <v>3712.4359999999997</v>
      </c>
      <c r="O221" s="10"/>
    </row>
    <row r="222" spans="1:15" x14ac:dyDescent="0.25">
      <c r="A222" s="4" t="s">
        <v>269</v>
      </c>
      <c r="B222" s="11">
        <v>45221</v>
      </c>
      <c r="C222" s="5">
        <v>1054</v>
      </c>
      <c r="D222" s="6" t="s">
        <v>18</v>
      </c>
      <c r="E222" s="6" t="s">
        <v>55</v>
      </c>
      <c r="F222" s="6" t="s">
        <v>56</v>
      </c>
      <c r="G222" s="6" t="s">
        <v>57</v>
      </c>
      <c r="H222" s="7">
        <v>2</v>
      </c>
      <c r="I222" s="6" t="s">
        <v>23</v>
      </c>
      <c r="J222">
        <v>257</v>
      </c>
      <c r="K222" s="8">
        <f t="shared" si="9"/>
        <v>514</v>
      </c>
      <c r="L222" s="9">
        <v>7.0000000000000007E-2</v>
      </c>
      <c r="M222" s="8">
        <f t="shared" si="10"/>
        <v>35.980000000000004</v>
      </c>
      <c r="N222" s="8">
        <f t="shared" si="11"/>
        <v>478.02</v>
      </c>
      <c r="O222" s="10" t="s">
        <v>40</v>
      </c>
    </row>
    <row r="223" spans="1:15" x14ac:dyDescent="0.25">
      <c r="A223" s="4" t="s">
        <v>270</v>
      </c>
      <c r="B223" s="11">
        <v>45221</v>
      </c>
      <c r="C223" s="5">
        <v>6558</v>
      </c>
      <c r="D223" s="6" t="s">
        <v>18</v>
      </c>
      <c r="E223" s="6" t="s">
        <v>14</v>
      </c>
      <c r="F223" s="6" t="s">
        <v>15</v>
      </c>
      <c r="G223" s="6" t="s">
        <v>16</v>
      </c>
      <c r="H223" s="7">
        <v>9.5500000000000007</v>
      </c>
      <c r="I223" s="6" t="s">
        <v>17</v>
      </c>
      <c r="J223">
        <v>886</v>
      </c>
      <c r="K223" s="8">
        <f t="shared" si="9"/>
        <v>8461.3000000000011</v>
      </c>
      <c r="L223" s="9">
        <v>0.02</v>
      </c>
      <c r="M223" s="8">
        <f t="shared" si="10"/>
        <v>169.22600000000003</v>
      </c>
      <c r="N223" s="8">
        <f t="shared" si="11"/>
        <v>8292.0740000000005</v>
      </c>
      <c r="O223" s="10"/>
    </row>
    <row r="224" spans="1:15" x14ac:dyDescent="0.25">
      <c r="A224" s="4" t="s">
        <v>271</v>
      </c>
      <c r="B224" s="11">
        <v>45221</v>
      </c>
      <c r="C224" s="5">
        <v>3118</v>
      </c>
      <c r="D224" s="6" t="s">
        <v>30</v>
      </c>
      <c r="E224" s="6" t="s">
        <v>47</v>
      </c>
      <c r="F224" s="6" t="s">
        <v>48</v>
      </c>
      <c r="G224" s="6" t="s">
        <v>49</v>
      </c>
      <c r="H224" s="7">
        <v>1</v>
      </c>
      <c r="I224" s="6" t="s">
        <v>29</v>
      </c>
      <c r="J224">
        <v>789</v>
      </c>
      <c r="K224" s="8">
        <f t="shared" si="9"/>
        <v>789</v>
      </c>
      <c r="L224" s="9">
        <v>0.1</v>
      </c>
      <c r="M224" s="8">
        <f t="shared" si="10"/>
        <v>78.900000000000006</v>
      </c>
      <c r="N224" s="8">
        <f t="shared" si="11"/>
        <v>710.1</v>
      </c>
      <c r="O224" s="10"/>
    </row>
    <row r="225" spans="1:15" x14ac:dyDescent="0.25">
      <c r="A225" s="4" t="s">
        <v>272</v>
      </c>
      <c r="B225" s="11">
        <v>45222</v>
      </c>
      <c r="C225" s="5">
        <v>2430</v>
      </c>
      <c r="D225" s="6" t="s">
        <v>18</v>
      </c>
      <c r="E225" s="6" t="s">
        <v>43</v>
      </c>
      <c r="F225" s="6" t="s">
        <v>44</v>
      </c>
      <c r="G225" s="6" t="s">
        <v>45</v>
      </c>
      <c r="H225" s="7">
        <v>9</v>
      </c>
      <c r="I225" s="6" t="s">
        <v>17</v>
      </c>
      <c r="J225">
        <v>612</v>
      </c>
      <c r="K225" s="8">
        <f t="shared" si="9"/>
        <v>5508</v>
      </c>
      <c r="L225" s="9">
        <v>0.02</v>
      </c>
      <c r="M225" s="8">
        <f t="shared" si="10"/>
        <v>110.16</v>
      </c>
      <c r="N225" s="8">
        <f t="shared" si="11"/>
        <v>5397.84</v>
      </c>
      <c r="O225" s="10"/>
    </row>
    <row r="226" spans="1:15" x14ac:dyDescent="0.25">
      <c r="A226" s="4" t="s">
        <v>273</v>
      </c>
      <c r="B226" s="11">
        <v>45222</v>
      </c>
      <c r="C226" s="5">
        <v>8450</v>
      </c>
      <c r="D226" s="6" t="s">
        <v>18</v>
      </c>
      <c r="E226" s="6" t="s">
        <v>43</v>
      </c>
      <c r="F226" s="6" t="s">
        <v>44</v>
      </c>
      <c r="G226" s="6" t="s">
        <v>45</v>
      </c>
      <c r="H226" s="7">
        <v>9</v>
      </c>
      <c r="I226" s="6" t="s">
        <v>17</v>
      </c>
      <c r="J226">
        <v>212</v>
      </c>
      <c r="K226" s="8">
        <f t="shared" si="9"/>
        <v>1908</v>
      </c>
      <c r="L226" s="9">
        <v>0.09</v>
      </c>
      <c r="M226" s="8">
        <f t="shared" si="10"/>
        <v>171.72</v>
      </c>
      <c r="N226" s="8">
        <f t="shared" si="11"/>
        <v>1736.28</v>
      </c>
      <c r="O226" s="10"/>
    </row>
    <row r="227" spans="1:15" x14ac:dyDescent="0.25">
      <c r="A227" s="4" t="s">
        <v>274</v>
      </c>
      <c r="B227" s="11">
        <v>45222</v>
      </c>
      <c r="C227" s="5">
        <v>3806</v>
      </c>
      <c r="D227" s="6" t="s">
        <v>18</v>
      </c>
      <c r="E227" s="6" t="s">
        <v>62</v>
      </c>
      <c r="F227" s="6" t="s">
        <v>63</v>
      </c>
      <c r="G227" s="6" t="s">
        <v>64</v>
      </c>
      <c r="H227" s="7">
        <v>8</v>
      </c>
      <c r="I227" s="6" t="s">
        <v>23</v>
      </c>
      <c r="J227">
        <v>790</v>
      </c>
      <c r="K227" s="8">
        <f t="shared" si="9"/>
        <v>6320</v>
      </c>
      <c r="L227" s="9">
        <v>0.05</v>
      </c>
      <c r="M227" s="8">
        <f t="shared" si="10"/>
        <v>316</v>
      </c>
      <c r="N227" s="8">
        <f t="shared" si="11"/>
        <v>6004</v>
      </c>
      <c r="O227" s="10" t="s">
        <v>40</v>
      </c>
    </row>
    <row r="228" spans="1:15" x14ac:dyDescent="0.25">
      <c r="A228" s="4" t="s">
        <v>275</v>
      </c>
      <c r="B228" s="11">
        <v>45222</v>
      </c>
      <c r="C228" s="5">
        <v>4254</v>
      </c>
      <c r="D228" s="6" t="s">
        <v>30</v>
      </c>
      <c r="E228" s="6" t="s">
        <v>47</v>
      </c>
      <c r="F228" s="6" t="s">
        <v>48</v>
      </c>
      <c r="G228" s="6" t="s">
        <v>49</v>
      </c>
      <c r="H228" s="7">
        <v>1</v>
      </c>
      <c r="I228" s="6" t="s">
        <v>29</v>
      </c>
      <c r="J228">
        <v>695</v>
      </c>
      <c r="K228" s="8">
        <f t="shared" si="9"/>
        <v>695</v>
      </c>
      <c r="L228" s="9">
        <v>0.01</v>
      </c>
      <c r="M228" s="8">
        <f t="shared" si="10"/>
        <v>6.95</v>
      </c>
      <c r="N228" s="8">
        <f t="shared" si="11"/>
        <v>688.05</v>
      </c>
      <c r="O228" s="10"/>
    </row>
    <row r="229" spans="1:15" x14ac:dyDescent="0.25">
      <c r="A229" s="4" t="s">
        <v>276</v>
      </c>
      <c r="B229" s="11">
        <v>45222</v>
      </c>
      <c r="C229" s="5">
        <v>6558</v>
      </c>
      <c r="D229" s="6" t="s">
        <v>18</v>
      </c>
      <c r="E229" s="6" t="s">
        <v>37</v>
      </c>
      <c r="F229" s="6" t="s">
        <v>38</v>
      </c>
      <c r="G229" s="6" t="s">
        <v>39</v>
      </c>
      <c r="H229" s="7">
        <v>15</v>
      </c>
      <c r="I229" s="6" t="s">
        <v>23</v>
      </c>
      <c r="J229">
        <v>849</v>
      </c>
      <c r="K229" s="8">
        <f t="shared" si="9"/>
        <v>12735</v>
      </c>
      <c r="L229" s="9">
        <v>0.09</v>
      </c>
      <c r="M229" s="8">
        <f t="shared" si="10"/>
        <v>1146.1499999999999</v>
      </c>
      <c r="N229" s="8">
        <f t="shared" si="11"/>
        <v>11588.85</v>
      </c>
      <c r="O229" s="10"/>
    </row>
    <row r="230" spans="1:15" x14ac:dyDescent="0.25">
      <c r="A230" s="4" t="s">
        <v>277</v>
      </c>
      <c r="B230" s="11">
        <v>45222</v>
      </c>
      <c r="C230" s="5">
        <v>5870</v>
      </c>
      <c r="D230" s="6" t="s">
        <v>18</v>
      </c>
      <c r="E230" s="6" t="s">
        <v>62</v>
      </c>
      <c r="F230" s="6" t="s">
        <v>63</v>
      </c>
      <c r="G230" s="6" t="s">
        <v>64</v>
      </c>
      <c r="H230" s="7">
        <v>8</v>
      </c>
      <c r="I230" s="6" t="s">
        <v>23</v>
      </c>
      <c r="J230">
        <v>762</v>
      </c>
      <c r="K230" s="8">
        <f t="shared" si="9"/>
        <v>6096</v>
      </c>
      <c r="L230" s="9">
        <v>0.1</v>
      </c>
      <c r="M230" s="8">
        <f t="shared" si="10"/>
        <v>609.6</v>
      </c>
      <c r="N230" s="8">
        <f t="shared" si="11"/>
        <v>5486.4</v>
      </c>
      <c r="O230" s="10"/>
    </row>
    <row r="231" spans="1:15" x14ac:dyDescent="0.25">
      <c r="A231" s="4" t="s">
        <v>278</v>
      </c>
      <c r="B231" s="11">
        <v>45222</v>
      </c>
      <c r="C231" s="5">
        <v>4254</v>
      </c>
      <c r="D231" s="6" t="s">
        <v>30</v>
      </c>
      <c r="E231" s="6" t="s">
        <v>51</v>
      </c>
      <c r="F231" s="6" t="s">
        <v>52</v>
      </c>
      <c r="G231" s="6" t="s">
        <v>53</v>
      </c>
      <c r="H231" s="7">
        <v>1.5</v>
      </c>
      <c r="I231" s="6" t="s">
        <v>23</v>
      </c>
      <c r="J231">
        <v>628</v>
      </c>
      <c r="K231" s="8">
        <f t="shared" si="9"/>
        <v>942</v>
      </c>
      <c r="L231" s="9">
        <v>0.05</v>
      </c>
      <c r="M231" s="8">
        <f t="shared" si="10"/>
        <v>47.1</v>
      </c>
      <c r="N231" s="8">
        <f t="shared" si="11"/>
        <v>894.9</v>
      </c>
      <c r="O231" s="10"/>
    </row>
    <row r="232" spans="1:15" x14ac:dyDescent="0.25">
      <c r="A232" s="4" t="s">
        <v>279</v>
      </c>
      <c r="B232" s="11">
        <v>45223</v>
      </c>
      <c r="C232" s="5">
        <v>3806</v>
      </c>
      <c r="D232" s="6" t="s">
        <v>30</v>
      </c>
      <c r="E232" s="6" t="s">
        <v>26</v>
      </c>
      <c r="F232" s="6" t="s">
        <v>27</v>
      </c>
      <c r="G232" s="6" t="s">
        <v>28</v>
      </c>
      <c r="H232" s="7">
        <v>1.5</v>
      </c>
      <c r="I232" s="6" t="s">
        <v>29</v>
      </c>
      <c r="J232">
        <v>746</v>
      </c>
      <c r="K232" s="8">
        <f t="shared" si="9"/>
        <v>1119</v>
      </c>
      <c r="L232" s="9">
        <v>0.1</v>
      </c>
      <c r="M232" s="8">
        <f t="shared" si="10"/>
        <v>111.9</v>
      </c>
      <c r="N232" s="8">
        <f t="shared" si="11"/>
        <v>1007.1</v>
      </c>
      <c r="O232" s="10"/>
    </row>
    <row r="233" spans="1:15" x14ac:dyDescent="0.25">
      <c r="A233" s="4" t="s">
        <v>280</v>
      </c>
      <c r="B233" s="11">
        <v>45223</v>
      </c>
      <c r="C233" s="5">
        <v>3670</v>
      </c>
      <c r="D233" s="6" t="s">
        <v>30</v>
      </c>
      <c r="E233" s="6" t="s">
        <v>47</v>
      </c>
      <c r="F233" s="6" t="s">
        <v>48</v>
      </c>
      <c r="G233" s="6" t="s">
        <v>49</v>
      </c>
      <c r="H233" s="7">
        <v>1</v>
      </c>
      <c r="I233" s="6" t="s">
        <v>29</v>
      </c>
      <c r="J233">
        <v>415</v>
      </c>
      <c r="K233" s="8">
        <f t="shared" si="9"/>
        <v>415</v>
      </c>
      <c r="L233" s="9">
        <v>0.1</v>
      </c>
      <c r="M233" s="8">
        <f t="shared" si="10"/>
        <v>41.5</v>
      </c>
      <c r="N233" s="8">
        <f t="shared" si="11"/>
        <v>373.5</v>
      </c>
      <c r="O233" s="10"/>
    </row>
    <row r="234" spans="1:15" x14ac:dyDescent="0.25">
      <c r="A234" s="4" t="s">
        <v>281</v>
      </c>
      <c r="B234" s="11">
        <v>45223</v>
      </c>
      <c r="C234" s="5">
        <v>2430</v>
      </c>
      <c r="D234" s="6" t="s">
        <v>18</v>
      </c>
      <c r="E234" s="6" t="s">
        <v>62</v>
      </c>
      <c r="F234" s="6" t="s">
        <v>63</v>
      </c>
      <c r="G234" s="6" t="s">
        <v>64</v>
      </c>
      <c r="H234" s="7">
        <v>8</v>
      </c>
      <c r="I234" s="6" t="s">
        <v>23</v>
      </c>
      <c r="J234">
        <v>619</v>
      </c>
      <c r="K234" s="8">
        <f t="shared" si="9"/>
        <v>4952</v>
      </c>
      <c r="L234" s="9">
        <v>0.1</v>
      </c>
      <c r="M234" s="8">
        <f t="shared" si="10"/>
        <v>495.20000000000005</v>
      </c>
      <c r="N234" s="8">
        <f t="shared" si="11"/>
        <v>4456.8</v>
      </c>
      <c r="O234" s="10" t="s">
        <v>40</v>
      </c>
    </row>
    <row r="235" spans="1:15" x14ac:dyDescent="0.25">
      <c r="A235" s="4" t="s">
        <v>282</v>
      </c>
      <c r="B235" s="11">
        <v>45223</v>
      </c>
      <c r="C235" s="5">
        <v>8450</v>
      </c>
      <c r="D235" s="6" t="s">
        <v>30</v>
      </c>
      <c r="E235" s="6" t="s">
        <v>51</v>
      </c>
      <c r="F235" s="6" t="s">
        <v>52</v>
      </c>
      <c r="G235" s="6" t="s">
        <v>53</v>
      </c>
      <c r="H235" s="7">
        <v>1.5</v>
      </c>
      <c r="I235" s="6" t="s">
        <v>23</v>
      </c>
      <c r="J235">
        <v>229</v>
      </c>
      <c r="K235" s="8">
        <f t="shared" si="9"/>
        <v>343.5</v>
      </c>
      <c r="L235" s="9">
        <v>0.1</v>
      </c>
      <c r="M235" s="8">
        <f t="shared" si="10"/>
        <v>34.35</v>
      </c>
      <c r="N235" s="8">
        <f t="shared" si="11"/>
        <v>309.14999999999998</v>
      </c>
      <c r="O235" s="10"/>
    </row>
    <row r="236" spans="1:15" x14ac:dyDescent="0.25">
      <c r="A236" s="4" t="s">
        <v>283</v>
      </c>
      <c r="B236" s="11">
        <v>45223</v>
      </c>
      <c r="C236" s="5">
        <v>2430</v>
      </c>
      <c r="D236" s="6" t="s">
        <v>18</v>
      </c>
      <c r="E236" s="6" t="s">
        <v>20</v>
      </c>
      <c r="F236" s="6" t="s">
        <v>21</v>
      </c>
      <c r="G236" s="6" t="s">
        <v>22</v>
      </c>
      <c r="H236" s="7">
        <v>6.2</v>
      </c>
      <c r="I236" s="6" t="s">
        <v>23</v>
      </c>
      <c r="J236">
        <v>21</v>
      </c>
      <c r="K236" s="8">
        <f t="shared" si="9"/>
        <v>130.20000000000002</v>
      </c>
      <c r="L236" s="9">
        <v>0.05</v>
      </c>
      <c r="M236" s="8">
        <f t="shared" si="10"/>
        <v>6.5100000000000016</v>
      </c>
      <c r="N236" s="8">
        <f t="shared" si="11"/>
        <v>123.69000000000001</v>
      </c>
      <c r="O236" s="10"/>
    </row>
    <row r="237" spans="1:15" x14ac:dyDescent="0.25">
      <c r="A237" s="4" t="s">
        <v>284</v>
      </c>
      <c r="B237" s="11">
        <v>45223</v>
      </c>
      <c r="C237" s="5">
        <v>6558</v>
      </c>
      <c r="D237" s="6" t="s">
        <v>18</v>
      </c>
      <c r="E237" s="6" t="s">
        <v>14</v>
      </c>
      <c r="F237" s="6" t="s">
        <v>15</v>
      </c>
      <c r="G237" s="6" t="s">
        <v>16</v>
      </c>
      <c r="H237" s="7">
        <v>9.5500000000000007</v>
      </c>
      <c r="I237" s="6" t="s">
        <v>17</v>
      </c>
      <c r="J237">
        <v>505</v>
      </c>
      <c r="K237" s="8">
        <f t="shared" si="9"/>
        <v>4822.75</v>
      </c>
      <c r="L237" s="9">
        <v>0.1</v>
      </c>
      <c r="M237" s="8">
        <f t="shared" si="10"/>
        <v>482.27500000000003</v>
      </c>
      <c r="N237" s="8">
        <f t="shared" si="11"/>
        <v>4340.4750000000004</v>
      </c>
      <c r="O237" s="10"/>
    </row>
    <row r="238" spans="1:15" x14ac:dyDescent="0.25">
      <c r="A238" s="4" t="s">
        <v>285</v>
      </c>
      <c r="B238" s="11">
        <v>45223</v>
      </c>
      <c r="C238" s="5">
        <v>3670</v>
      </c>
      <c r="D238" s="6" t="s">
        <v>30</v>
      </c>
      <c r="E238" s="6" t="s">
        <v>51</v>
      </c>
      <c r="F238" s="6" t="s">
        <v>52</v>
      </c>
      <c r="G238" s="6" t="s">
        <v>53</v>
      </c>
      <c r="H238" s="7">
        <v>1.5</v>
      </c>
      <c r="I238" s="6" t="s">
        <v>23</v>
      </c>
      <c r="J238">
        <v>536</v>
      </c>
      <c r="K238" s="8">
        <f t="shared" si="9"/>
        <v>804</v>
      </c>
      <c r="L238" s="9">
        <v>0.1</v>
      </c>
      <c r="M238" s="8">
        <f t="shared" si="10"/>
        <v>80.400000000000006</v>
      </c>
      <c r="N238" s="8">
        <f t="shared" si="11"/>
        <v>723.6</v>
      </c>
      <c r="O238" s="10" t="s">
        <v>40</v>
      </c>
    </row>
    <row r="239" spans="1:15" x14ac:dyDescent="0.25">
      <c r="A239" s="4" t="s">
        <v>286</v>
      </c>
      <c r="B239" s="11">
        <v>45223</v>
      </c>
      <c r="C239" s="5">
        <v>3806</v>
      </c>
      <c r="D239" s="6" t="s">
        <v>18</v>
      </c>
      <c r="E239" s="6" t="s">
        <v>33</v>
      </c>
      <c r="F239" s="6" t="s">
        <v>34</v>
      </c>
      <c r="G239" s="6" t="s">
        <v>35</v>
      </c>
      <c r="H239" s="7">
        <v>7.8</v>
      </c>
      <c r="I239" s="6" t="s">
        <v>17</v>
      </c>
      <c r="J239">
        <v>382</v>
      </c>
      <c r="K239" s="8">
        <f t="shared" si="9"/>
        <v>2979.6</v>
      </c>
      <c r="L239" s="9">
        <v>0.1</v>
      </c>
      <c r="M239" s="8">
        <f t="shared" si="10"/>
        <v>297.95999999999998</v>
      </c>
      <c r="N239" s="8">
        <f t="shared" si="11"/>
        <v>2681.64</v>
      </c>
      <c r="O239" s="10" t="s">
        <v>40</v>
      </c>
    </row>
    <row r="240" spans="1:15" x14ac:dyDescent="0.25">
      <c r="A240" s="4" t="s">
        <v>287</v>
      </c>
      <c r="B240" s="11">
        <v>45224</v>
      </c>
      <c r="C240" s="5">
        <v>3670</v>
      </c>
      <c r="D240" s="6" t="s">
        <v>30</v>
      </c>
      <c r="E240" s="6" t="s">
        <v>51</v>
      </c>
      <c r="F240" s="6" t="s">
        <v>52</v>
      </c>
      <c r="G240" s="6" t="s">
        <v>53</v>
      </c>
      <c r="H240" s="7">
        <v>1.5</v>
      </c>
      <c r="I240" s="6" t="s">
        <v>23</v>
      </c>
      <c r="J240">
        <v>547</v>
      </c>
      <c r="K240" s="8">
        <f t="shared" si="9"/>
        <v>820.5</v>
      </c>
      <c r="L240" s="9">
        <v>0.1</v>
      </c>
      <c r="M240" s="8">
        <f t="shared" si="10"/>
        <v>82.050000000000011</v>
      </c>
      <c r="N240" s="8">
        <f t="shared" si="11"/>
        <v>738.45</v>
      </c>
      <c r="O240" s="10"/>
    </row>
    <row r="241" spans="1:15" x14ac:dyDescent="0.25">
      <c r="A241" s="4" t="s">
        <v>288</v>
      </c>
      <c r="B241" s="11">
        <v>45224</v>
      </c>
      <c r="C241" s="5">
        <v>1054</v>
      </c>
      <c r="D241" s="6" t="s">
        <v>30</v>
      </c>
      <c r="E241" s="6" t="s">
        <v>51</v>
      </c>
      <c r="F241" s="6" t="s">
        <v>52</v>
      </c>
      <c r="G241" s="6" t="s">
        <v>53</v>
      </c>
      <c r="H241" s="7">
        <v>1.5</v>
      </c>
      <c r="I241" s="6" t="s">
        <v>23</v>
      </c>
      <c r="J241">
        <v>760</v>
      </c>
      <c r="K241" s="8">
        <f t="shared" si="9"/>
        <v>1140</v>
      </c>
      <c r="L241" s="9">
        <v>0.02</v>
      </c>
      <c r="M241" s="8">
        <f t="shared" si="10"/>
        <v>22.8</v>
      </c>
      <c r="N241" s="8">
        <f t="shared" si="11"/>
        <v>1117.2</v>
      </c>
      <c r="O241" s="10" t="s">
        <v>40</v>
      </c>
    </row>
    <row r="242" spans="1:15" x14ac:dyDescent="0.25">
      <c r="A242" s="4" t="s">
        <v>289</v>
      </c>
      <c r="B242" s="11">
        <v>45224</v>
      </c>
      <c r="C242" s="5">
        <v>3806</v>
      </c>
      <c r="D242" s="6" t="s">
        <v>18</v>
      </c>
      <c r="E242" s="6" t="s">
        <v>55</v>
      </c>
      <c r="F242" s="6" t="s">
        <v>56</v>
      </c>
      <c r="G242" s="6" t="s">
        <v>57</v>
      </c>
      <c r="H242" s="7">
        <v>2</v>
      </c>
      <c r="I242" s="6" t="s">
        <v>23</v>
      </c>
      <c r="J242">
        <v>164</v>
      </c>
      <c r="K242" s="8">
        <f t="shared" si="9"/>
        <v>328</v>
      </c>
      <c r="L242" s="9">
        <v>0.05</v>
      </c>
      <c r="M242" s="8">
        <f t="shared" si="10"/>
        <v>16.400000000000002</v>
      </c>
      <c r="N242" s="8">
        <f t="shared" si="11"/>
        <v>311.60000000000002</v>
      </c>
      <c r="O242" s="10"/>
    </row>
    <row r="243" spans="1:15" x14ac:dyDescent="0.25">
      <c r="A243" s="4" t="s">
        <v>290</v>
      </c>
      <c r="B243" s="11">
        <v>45224</v>
      </c>
      <c r="C243" s="5">
        <v>3118</v>
      </c>
      <c r="D243" s="6" t="s">
        <v>18</v>
      </c>
      <c r="E243" s="6" t="s">
        <v>55</v>
      </c>
      <c r="F243" s="6" t="s">
        <v>56</v>
      </c>
      <c r="G243" s="6" t="s">
        <v>57</v>
      </c>
      <c r="H243" s="7">
        <v>2</v>
      </c>
      <c r="I243" s="6" t="s">
        <v>23</v>
      </c>
      <c r="J243">
        <v>636</v>
      </c>
      <c r="K243" s="8">
        <f t="shared" si="9"/>
        <v>1272</v>
      </c>
      <c r="L243" s="9">
        <v>0</v>
      </c>
      <c r="M243" s="8">
        <f t="shared" si="10"/>
        <v>0</v>
      </c>
      <c r="N243" s="8">
        <f t="shared" si="11"/>
        <v>1272</v>
      </c>
      <c r="O243" s="10" t="s">
        <v>40</v>
      </c>
    </row>
    <row r="244" spans="1:15" x14ac:dyDescent="0.25">
      <c r="A244" s="4" t="s">
        <v>291</v>
      </c>
      <c r="B244" s="11">
        <v>45224</v>
      </c>
      <c r="C244" s="5">
        <v>3806</v>
      </c>
      <c r="D244" s="6" t="s">
        <v>18</v>
      </c>
      <c r="E244" s="6" t="s">
        <v>37</v>
      </c>
      <c r="F244" s="6" t="s">
        <v>38</v>
      </c>
      <c r="G244" s="6" t="s">
        <v>39</v>
      </c>
      <c r="H244" s="7">
        <v>15</v>
      </c>
      <c r="I244" s="6" t="s">
        <v>23</v>
      </c>
      <c r="J244">
        <v>356</v>
      </c>
      <c r="K244" s="8">
        <f t="shared" si="9"/>
        <v>5340</v>
      </c>
      <c r="L244" s="9">
        <v>0</v>
      </c>
      <c r="M244" s="8">
        <f t="shared" si="10"/>
        <v>0</v>
      </c>
      <c r="N244" s="8">
        <f t="shared" si="11"/>
        <v>5340</v>
      </c>
      <c r="O244" s="10"/>
    </row>
    <row r="245" spans="1:15" x14ac:dyDescent="0.25">
      <c r="A245" s="4" t="s">
        <v>292</v>
      </c>
      <c r="B245" s="11">
        <v>45224</v>
      </c>
      <c r="C245" s="5">
        <v>3118</v>
      </c>
      <c r="D245" s="6" t="s">
        <v>18</v>
      </c>
      <c r="E245" s="6" t="s">
        <v>14</v>
      </c>
      <c r="F245" s="6" t="s">
        <v>15</v>
      </c>
      <c r="G245" s="6" t="s">
        <v>16</v>
      </c>
      <c r="H245" s="7">
        <v>9.5500000000000007</v>
      </c>
      <c r="I245" s="6" t="s">
        <v>17</v>
      </c>
      <c r="J245">
        <v>469</v>
      </c>
      <c r="K245" s="8">
        <f t="shared" si="9"/>
        <v>4478.9500000000007</v>
      </c>
      <c r="L245" s="9">
        <v>0.1</v>
      </c>
      <c r="M245" s="8">
        <f t="shared" si="10"/>
        <v>447.8950000000001</v>
      </c>
      <c r="N245" s="8">
        <f t="shared" si="11"/>
        <v>4031.0550000000007</v>
      </c>
      <c r="O245" s="10"/>
    </row>
    <row r="246" spans="1:15" x14ac:dyDescent="0.25">
      <c r="A246" s="4" t="s">
        <v>293</v>
      </c>
      <c r="B246" s="11">
        <v>45224</v>
      </c>
      <c r="C246" s="5">
        <v>3806</v>
      </c>
      <c r="D246" s="6" t="s">
        <v>18</v>
      </c>
      <c r="E246" s="6" t="s">
        <v>62</v>
      </c>
      <c r="F246" s="6" t="s">
        <v>63</v>
      </c>
      <c r="G246" s="6" t="s">
        <v>64</v>
      </c>
      <c r="H246" s="7">
        <v>8</v>
      </c>
      <c r="I246" s="6" t="s">
        <v>23</v>
      </c>
      <c r="J246">
        <v>39</v>
      </c>
      <c r="K246" s="8">
        <f t="shared" si="9"/>
        <v>312</v>
      </c>
      <c r="L246" s="9">
        <v>0.1</v>
      </c>
      <c r="M246" s="8">
        <f t="shared" si="10"/>
        <v>31.200000000000003</v>
      </c>
      <c r="N246" s="8">
        <f t="shared" si="11"/>
        <v>280.8</v>
      </c>
      <c r="O246" s="10"/>
    </row>
    <row r="247" spans="1:15" x14ac:dyDescent="0.25">
      <c r="A247" s="4" t="s">
        <v>294</v>
      </c>
      <c r="B247" s="11">
        <v>45224</v>
      </c>
      <c r="C247" s="5">
        <v>2430</v>
      </c>
      <c r="D247" s="6" t="s">
        <v>18</v>
      </c>
      <c r="E247" s="6" t="s">
        <v>14</v>
      </c>
      <c r="F247" s="6" t="s">
        <v>15</v>
      </c>
      <c r="G247" s="6" t="s">
        <v>16</v>
      </c>
      <c r="H247" s="7">
        <v>9.5500000000000007</v>
      </c>
      <c r="I247" s="6" t="s">
        <v>17</v>
      </c>
      <c r="J247">
        <v>345</v>
      </c>
      <c r="K247" s="8">
        <f t="shared" si="9"/>
        <v>3294.7500000000005</v>
      </c>
      <c r="L247" s="9">
        <v>0.1</v>
      </c>
      <c r="M247" s="8">
        <f t="shared" si="10"/>
        <v>329.47500000000008</v>
      </c>
      <c r="N247" s="8">
        <f t="shared" si="11"/>
        <v>2965.2750000000005</v>
      </c>
      <c r="O247" s="10"/>
    </row>
    <row r="248" spans="1:15" x14ac:dyDescent="0.25">
      <c r="A248" s="4" t="s">
        <v>295</v>
      </c>
      <c r="B248" s="11">
        <v>45224</v>
      </c>
      <c r="C248" s="5">
        <v>2430</v>
      </c>
      <c r="D248" s="6" t="s">
        <v>18</v>
      </c>
      <c r="E248" s="6" t="s">
        <v>20</v>
      </c>
      <c r="F248" s="6" t="s">
        <v>21</v>
      </c>
      <c r="G248" s="6" t="s">
        <v>22</v>
      </c>
      <c r="H248" s="7">
        <v>6.2</v>
      </c>
      <c r="I248" s="6" t="s">
        <v>23</v>
      </c>
      <c r="J248">
        <v>474</v>
      </c>
      <c r="K248" s="8">
        <f t="shared" si="9"/>
        <v>2938.8</v>
      </c>
      <c r="L248" s="9">
        <v>0.1</v>
      </c>
      <c r="M248" s="8">
        <f t="shared" si="10"/>
        <v>293.88000000000005</v>
      </c>
      <c r="N248" s="8">
        <f t="shared" si="11"/>
        <v>2644.92</v>
      </c>
      <c r="O248" s="10" t="s">
        <v>40</v>
      </c>
    </row>
    <row r="249" spans="1:15" x14ac:dyDescent="0.25">
      <c r="A249" s="4" t="s">
        <v>296</v>
      </c>
      <c r="B249" s="11">
        <v>45224</v>
      </c>
      <c r="C249" s="5">
        <v>6558</v>
      </c>
      <c r="D249" s="6" t="s">
        <v>30</v>
      </c>
      <c r="E249" s="6" t="s">
        <v>51</v>
      </c>
      <c r="F249" s="6" t="s">
        <v>52</v>
      </c>
      <c r="G249" s="6" t="s">
        <v>53</v>
      </c>
      <c r="H249" s="7">
        <v>1.5</v>
      </c>
      <c r="I249" s="6" t="s">
        <v>23</v>
      </c>
      <c r="J249">
        <v>722</v>
      </c>
      <c r="K249" s="8">
        <f t="shared" si="9"/>
        <v>1083</v>
      </c>
      <c r="L249" s="9">
        <v>0.1</v>
      </c>
      <c r="M249" s="8">
        <f t="shared" si="10"/>
        <v>108.30000000000001</v>
      </c>
      <c r="N249" s="8">
        <f t="shared" si="11"/>
        <v>974.7</v>
      </c>
      <c r="O249" s="10"/>
    </row>
    <row r="250" spans="1:15" x14ac:dyDescent="0.25">
      <c r="A250" s="4" t="s">
        <v>297</v>
      </c>
      <c r="B250" s="11">
        <v>45224</v>
      </c>
      <c r="C250" s="5">
        <v>6558</v>
      </c>
      <c r="D250" s="6" t="s">
        <v>18</v>
      </c>
      <c r="E250" s="6" t="s">
        <v>33</v>
      </c>
      <c r="F250" s="6" t="s">
        <v>34</v>
      </c>
      <c r="G250" s="6" t="s">
        <v>35</v>
      </c>
      <c r="H250" s="7">
        <v>7.8</v>
      </c>
      <c r="I250" s="6" t="s">
        <v>17</v>
      </c>
      <c r="J250">
        <v>35</v>
      </c>
      <c r="K250" s="8">
        <f t="shared" si="9"/>
        <v>273</v>
      </c>
      <c r="L250" s="9">
        <v>0.1</v>
      </c>
      <c r="M250" s="8">
        <f t="shared" si="10"/>
        <v>27.3</v>
      </c>
      <c r="N250" s="8">
        <f t="shared" si="11"/>
        <v>245.7</v>
      </c>
      <c r="O250" s="10"/>
    </row>
    <row r="251" spans="1:15" x14ac:dyDescent="0.25">
      <c r="A251" s="4" t="s">
        <v>298</v>
      </c>
      <c r="B251" s="11">
        <v>45224</v>
      </c>
      <c r="C251" s="5">
        <v>3118</v>
      </c>
      <c r="D251" s="6" t="s">
        <v>18</v>
      </c>
      <c r="E251" s="6" t="s">
        <v>43</v>
      </c>
      <c r="F251" s="6" t="s">
        <v>44</v>
      </c>
      <c r="G251" s="6" t="s">
        <v>45</v>
      </c>
      <c r="H251" s="7">
        <v>9</v>
      </c>
      <c r="I251" s="6" t="s">
        <v>17</v>
      </c>
      <c r="J251">
        <v>811</v>
      </c>
      <c r="K251" s="8">
        <f t="shared" si="9"/>
        <v>7299</v>
      </c>
      <c r="L251" s="9">
        <v>0.02</v>
      </c>
      <c r="M251" s="8">
        <f t="shared" si="10"/>
        <v>145.97999999999999</v>
      </c>
      <c r="N251" s="8">
        <f t="shared" si="11"/>
        <v>7153.02</v>
      </c>
      <c r="O251" s="10"/>
    </row>
    <row r="252" spans="1:15" x14ac:dyDescent="0.25">
      <c r="A252" s="4" t="s">
        <v>299</v>
      </c>
      <c r="B252" s="11">
        <v>45224</v>
      </c>
      <c r="C252" s="5">
        <v>2430</v>
      </c>
      <c r="D252" s="6" t="s">
        <v>18</v>
      </c>
      <c r="E252" s="6" t="s">
        <v>14</v>
      </c>
      <c r="F252" s="6" t="s">
        <v>15</v>
      </c>
      <c r="G252" s="6" t="s">
        <v>16</v>
      </c>
      <c r="H252" s="7">
        <v>9.5500000000000007</v>
      </c>
      <c r="I252" s="6" t="s">
        <v>17</v>
      </c>
      <c r="J252">
        <v>219</v>
      </c>
      <c r="K252" s="8">
        <f t="shared" si="9"/>
        <v>2091.4500000000003</v>
      </c>
      <c r="L252" s="9">
        <v>0.1</v>
      </c>
      <c r="M252" s="8">
        <f t="shared" si="10"/>
        <v>209.14500000000004</v>
      </c>
      <c r="N252" s="8">
        <f t="shared" si="11"/>
        <v>1882.3050000000003</v>
      </c>
      <c r="O252" s="10"/>
    </row>
    <row r="253" spans="1:15" x14ac:dyDescent="0.25">
      <c r="A253" s="4" t="s">
        <v>300</v>
      </c>
      <c r="B253" s="11">
        <v>45224</v>
      </c>
      <c r="C253" s="5">
        <v>1054</v>
      </c>
      <c r="D253" s="6" t="s">
        <v>30</v>
      </c>
      <c r="E253" s="6" t="s">
        <v>51</v>
      </c>
      <c r="F253" s="6" t="s">
        <v>52</v>
      </c>
      <c r="G253" s="6" t="s">
        <v>53</v>
      </c>
      <c r="H253" s="7">
        <v>1.5</v>
      </c>
      <c r="I253" s="6" t="s">
        <v>23</v>
      </c>
      <c r="J253">
        <v>731</v>
      </c>
      <c r="K253" s="8">
        <f t="shared" si="9"/>
        <v>1096.5</v>
      </c>
      <c r="L253" s="9">
        <v>0.1</v>
      </c>
      <c r="M253" s="8">
        <f t="shared" si="10"/>
        <v>109.65</v>
      </c>
      <c r="N253" s="8">
        <f t="shared" si="11"/>
        <v>986.85</v>
      </c>
      <c r="O253" s="10"/>
    </row>
    <row r="254" spans="1:15" x14ac:dyDescent="0.25">
      <c r="A254" s="4" t="s">
        <v>301</v>
      </c>
      <c r="B254" s="11">
        <v>45224</v>
      </c>
      <c r="C254" s="5">
        <v>4254</v>
      </c>
      <c r="D254" s="6" t="s">
        <v>30</v>
      </c>
      <c r="E254" s="6" t="s">
        <v>51</v>
      </c>
      <c r="F254" s="6" t="s">
        <v>52</v>
      </c>
      <c r="G254" s="6" t="s">
        <v>53</v>
      </c>
      <c r="H254" s="7">
        <v>1.5</v>
      </c>
      <c r="I254" s="6" t="s">
        <v>23</v>
      </c>
      <c r="J254">
        <v>76</v>
      </c>
      <c r="K254" s="8">
        <f t="shared" si="9"/>
        <v>114</v>
      </c>
      <c r="L254" s="9">
        <v>0.05</v>
      </c>
      <c r="M254" s="8">
        <f t="shared" si="10"/>
        <v>5.7</v>
      </c>
      <c r="N254" s="8">
        <f t="shared" si="11"/>
        <v>108.3</v>
      </c>
      <c r="O254" s="10" t="s">
        <v>40</v>
      </c>
    </row>
    <row r="255" spans="1:15" x14ac:dyDescent="0.25">
      <c r="A255" s="4" t="s">
        <v>302</v>
      </c>
      <c r="B255" s="11">
        <v>45224</v>
      </c>
      <c r="C255" s="5">
        <v>3806</v>
      </c>
      <c r="D255" s="6" t="s">
        <v>18</v>
      </c>
      <c r="E255" s="6" t="s">
        <v>37</v>
      </c>
      <c r="F255" s="6" t="s">
        <v>38</v>
      </c>
      <c r="G255" s="6" t="s">
        <v>39</v>
      </c>
      <c r="H255" s="7">
        <v>15</v>
      </c>
      <c r="I255" s="6" t="s">
        <v>23</v>
      </c>
      <c r="J255">
        <v>752</v>
      </c>
      <c r="K255" s="8">
        <f t="shared" si="9"/>
        <v>11280</v>
      </c>
      <c r="L255" s="9">
        <v>0.05</v>
      </c>
      <c r="M255" s="8">
        <f t="shared" si="10"/>
        <v>564</v>
      </c>
      <c r="N255" s="8">
        <f t="shared" si="11"/>
        <v>10716</v>
      </c>
      <c r="O255" s="10"/>
    </row>
    <row r="256" spans="1:15" x14ac:dyDescent="0.25">
      <c r="A256" s="4" t="s">
        <v>303</v>
      </c>
      <c r="B256" s="11">
        <v>45224</v>
      </c>
      <c r="C256" s="5">
        <v>3118</v>
      </c>
      <c r="D256" s="6" t="s">
        <v>18</v>
      </c>
      <c r="E256" s="6" t="s">
        <v>33</v>
      </c>
      <c r="F256" s="6" t="s">
        <v>34</v>
      </c>
      <c r="G256" s="6" t="s">
        <v>35</v>
      </c>
      <c r="H256" s="7">
        <v>7.8</v>
      </c>
      <c r="I256" s="6" t="s">
        <v>17</v>
      </c>
      <c r="J256">
        <v>826</v>
      </c>
      <c r="K256" s="8">
        <f t="shared" si="9"/>
        <v>6442.8</v>
      </c>
      <c r="L256" s="9">
        <v>0</v>
      </c>
      <c r="M256" s="8">
        <f t="shared" si="10"/>
        <v>0</v>
      </c>
      <c r="N256" s="8">
        <f t="shared" si="11"/>
        <v>6442.8</v>
      </c>
      <c r="O256" s="10"/>
    </row>
  </sheetData>
  <sortState xmlns:xlrd2="http://schemas.microsoft.com/office/spreadsheetml/2017/richdata2" ref="A2:O256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2017-10-26T10:05:17Z</dcterms:created>
  <dcterms:modified xsi:type="dcterms:W3CDTF">2023-01-28T18:03:46Z</dcterms:modified>
</cp:coreProperties>
</file>